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Prompt Test Capture" sheetId="2" state="visible" r:id="rId4"/>
    <sheet name="GEO Scorecard" sheetId="3" state="visible" r:id="rId5"/>
    <sheet name="Digital Twin Audit" sheetId="4" state="visible" r:id="rId6"/>
    <sheet name="Citation Page Builder" sheetId="5" state="visible" r:id="rId7"/>
    <sheet name="PDF Jailbreak" sheetId="6" state="visible" r:id="rId8"/>
    <sheet name="Entity Definition Pack" sheetId="7" state="visible" r:id="rId9"/>
    <sheet name="Golden Source + 90-Day Roadmap" sheetId="8" state="visible" r:id="rId10"/>
    <sheet name="Brand Vector Tracker" sheetId="9" state="visible" r:id="rId11"/>
    <sheet name="JSON-LD Snippets" sheetId="10" state="visible" r:id="rId12"/>
    <sheet name="Belgium Distribution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<sst xmlns="http://schemas.openxmlformats.org/spreadsheetml/2006/main" count="644" uniqueCount="445">
  <si>
    <t xml:space="preserve">GEO Masterclass — Exercise Templates</t>
  </si>
  <si>
    <t xml:space="preserve">From Search to Synthesis: Generative Engine Optimization (GEO) for Tech Leaders</t>
  </si>
  <si>
    <t xml:space="preserve">Delivered by</t>
  </si>
  <si>
    <t xml:space="preserve">Agifly × Agoria</t>
  </si>
  <si>
    <t xml:space="preserve">Version</t>
  </si>
  <si>
    <t xml:space="preserve">1.0</t>
  </si>
  <si>
    <t xml:space="preserve">Date</t>
  </si>
  <si>
    <t xml:space="preserve">2026-05-21</t>
  </si>
  <si>
    <t xml:space="preserve">Audience</t>
  </si>
  <si>
    <t xml:space="preserve">Tech leaders — B2B masterclass (Thursday 21 May 2026, 09:00 – 17:30)</t>
  </si>
  <si>
    <t xml:space="preserve">Quick guide — which sheet for which exercise</t>
  </si>
  <si>
    <t xml:space="preserve">Sheet</t>
  </si>
  <si>
    <t xml:space="preserve">Exercise</t>
  </si>
  <si>
    <t xml:space="preserve">When in the day</t>
  </si>
  <si>
    <t xml:space="preserve">2. Prompt Test Capture</t>
  </si>
  <si>
    <t xml:space="preserve">Run live prompt tests across 4 AI engines, log mention/citation outcomes</t>
  </si>
  <si>
    <t xml:space="preserve">Modules 1-2 — Theory anchors</t>
  </si>
  <si>
    <t xml:space="preserve">3. GEO Scorecard (Princeton 9)</t>
  </si>
  <si>
    <t xml:space="preserve">Self-assess against the 9 levers from the Princeton GEO paper</t>
  </si>
  <si>
    <t xml:space="preserve">Module 3 — Princeton 9</t>
  </si>
  <si>
    <t xml:space="preserve">4. Digital Twin Audit</t>
  </si>
  <si>
    <t xml:space="preserve">Exercise 1 (13:30 – 14:15): 3 prompts × 4 engines × 3 languages</t>
  </si>
  <si>
    <t xml:space="preserve">Exercise 1</t>
  </si>
  <si>
    <t xml:space="preserve">5. Citation Page Builder</t>
  </si>
  <si>
    <t xml:space="preserve">Exercise 2 (14:15 – 15:00): Fluency Rewrite into Citation Page</t>
  </si>
  <si>
    <t xml:space="preserve">Exercise 2</t>
  </si>
  <si>
    <t xml:space="preserve">6. PDF Jailbreak</t>
  </si>
  <si>
    <t xml:space="preserve">Exercise 3 (15:00 – 15:45): Inventory + triage of top 10 PDFs to liberate</t>
  </si>
  <si>
    <t xml:space="preserve">Exercise 3</t>
  </si>
  <si>
    <t xml:space="preserve">7. Entity Definition Pack</t>
  </si>
  <si>
    <t xml:space="preserve">Exercise 4 (16:00 – 16:45): Machine-verifiable entity across 3 surfaces</t>
  </si>
  <si>
    <t xml:space="preserve">Exercise 4</t>
  </si>
  <si>
    <t xml:space="preserve">8. Golden Source + 90-Day Roadmap</t>
  </si>
  <si>
    <t xml:space="preserve">Exercise 5 (16:45 – 17:30): Top 5 buyer Qs + 90-day plan</t>
  </si>
  <si>
    <t xml:space="preserve">Exercise 5</t>
  </si>
  <si>
    <t xml:space="preserve">9. Brand Vector Tracker</t>
  </si>
  <si>
    <t xml:space="preserve">KPIs for appearance in EN/FR/NL prompts, baseline to +90d</t>
  </si>
  <si>
    <t xml:space="preserve">Post-event</t>
  </si>
  <si>
    <t xml:space="preserve">10. JSON-LD Snippets</t>
  </si>
  <si>
    <t xml:space="preserve">Reference library — copy schema markup</t>
  </si>
  <si>
    <t xml:space="preserve">Reference</t>
  </si>
  <si>
    <t xml:space="preserve">11. Belgium Distribution Targets</t>
  </si>
  <si>
    <t xml:space="preserve">Outlets to pitch for cited authority</t>
  </si>
  <si>
    <t xml:space="preserve">Exercise 5 / Month 3</t>
  </si>
  <si>
    <t xml:space="preserve">Color legend</t>
  </si>
  <si>
    <t xml:space="preserve">Style</t>
  </si>
  <si>
    <t xml:space="preserve">Meaning</t>
  </si>
  <si>
    <t xml:space="preserve">Blue text</t>
  </si>
  <si>
    <t xml:space="preserve">Input — you type values here</t>
  </si>
  <si>
    <t xml:space="preserve">Black text</t>
  </si>
  <si>
    <t xml:space="preserve">Formula — calculated automatically, do not overwrite</t>
  </si>
  <si>
    <t xml:space="preserve">Green text</t>
  </si>
  <si>
    <t xml:space="preserve">Cross-sheet link — pulled from another sheet</t>
  </si>
  <si>
    <t xml:space="preserve">Cobalt #0047AB header</t>
  </si>
  <si>
    <t xml:space="preserve">Section header (Agifly cobalt)</t>
  </si>
  <si>
    <t xml:space="preserve">Light off-white #F4F6FA</t>
  </si>
  <si>
    <t xml:space="preserve">Sub-header / banded row</t>
  </si>
  <si>
    <t xml:space="preserve">Confidentiality note</t>
  </si>
  <si>
    <t xml:space="preserve">Before pasting any company-internal text, customer names, contract values, or unreleased strategy into a public AI tool (ChatGPT, Perplexity, Gemini, Claude), anonymize the content. Replace company names with [COMPANY], people with [PERSON], numbers with [VALUE]. Public engines may retain prompts for training. When in doubt, use an enterprise-tier account with data-retention disabled, or run the test on a sanitized example.</t>
  </si>
  <si>
    <t xml:space="preserve">Test ID</t>
  </si>
  <si>
    <t xml:space="preserve">Date tested</t>
  </si>
  <si>
    <t xml:space="preserve">Engine</t>
  </si>
  <si>
    <t xml:space="preserve">Query</t>
  </si>
  <si>
    <t xml:space="preserve">Query type</t>
  </si>
  <si>
    <t xml:space="preserve">Language</t>
  </si>
  <si>
    <t xml:space="preserve">We mentioned?</t>
  </si>
  <si>
    <t xml:space="preserve">We cited?</t>
  </si>
  <si>
    <t xml:space="preserve">Page cited (URL)</t>
  </si>
  <si>
    <t xml:space="preserve">Position in answer</t>
  </si>
  <si>
    <t xml:space="preserve">Who beat us</t>
  </si>
  <si>
    <t xml:space="preserve">Why</t>
  </si>
  <si>
    <t xml:space="preserve">Action to take</t>
  </si>
  <si>
    <t xml:space="preserve">ChatGPT</t>
  </si>
  <si>
    <t xml:space="preserve">Which companies offer predictive maintenance software for manufacturers in Belgium?</t>
  </si>
  <si>
    <t xml:space="preserve">Commercial</t>
  </si>
  <si>
    <t xml:space="preserve">EN</t>
  </si>
  <si>
    <t xml:space="preserve">N</t>
  </si>
  <si>
    <t xml:space="preserve">Top</t>
  </si>
  <si>
    <t xml:space="preserve">Siemens MindSphere</t>
  </si>
  <si>
    <t xml:space="preserve">Authority</t>
  </si>
  <si>
    <t xml:space="preserve">Build Citation Page: 'Predictive maintenance Belgium' + add customer logos</t>
  </si>
  <si>
    <t xml:space="preserve">Perplexity</t>
  </si>
  <si>
    <t xml:space="preserve">Best predictive maintenance vendors for SME manufacturers in Benelux</t>
  </si>
  <si>
    <t xml:space="preserve">Y</t>
  </si>
  <si>
    <t xml:space="preserve">https://acme.be/solutions/predictive-maintenance</t>
  </si>
  <si>
    <t xml:space="preserve">Middle</t>
  </si>
  <si>
    <t xml:space="preserve">Augury</t>
  </si>
  <si>
    <t xml:space="preserve">Structure</t>
  </si>
  <si>
    <t xml:space="preserve">Add comparison table + FAQ schema on Solutions page</t>
  </si>
  <si>
    <t xml:space="preserve">Gemini</t>
  </si>
  <si>
    <t xml:space="preserve">What is predictive maintenance and how does it work in industrial settings?</t>
  </si>
  <si>
    <t xml:space="preserve">Informational</t>
  </si>
  <si>
    <t xml:space="preserve">Bottom</t>
  </si>
  <si>
    <t xml:space="preserve">IBM, GE Digital</t>
  </si>
  <si>
    <t xml:space="preserve">Publish definition + How-it-works article with diagrams</t>
  </si>
  <si>
    <t xml:space="preserve">Claude</t>
  </si>
  <si>
    <t xml:space="preserve">Acme Belgium predictive maintenance — is the company real and legitimate?</t>
  </si>
  <si>
    <t xml:space="preserve">Compliance</t>
  </si>
  <si>
    <t xml:space="preserve">https://acme.be/about</t>
  </si>
  <si>
    <t xml:space="preserve">(none)</t>
  </si>
  <si>
    <t xml:space="preserve">Evidence</t>
  </si>
  <si>
    <t xml:space="preserve">Add BCE/KBO number + VAT to About page; add Organization JSON-LD</t>
  </si>
  <si>
    <t xml:space="preserve">Logiciel de maintenance prédictive pour usines en Belgique — meilleures options</t>
  </si>
  <si>
    <t xml:space="preserve">Comparative</t>
  </si>
  <si>
    <t xml:space="preserve">FR</t>
  </si>
  <si>
    <t xml:space="preserve">Schneider Electric</t>
  </si>
  <si>
    <t xml:space="preserve">Translate Solutions page to FR + add FR FAQ section</t>
  </si>
  <si>
    <t xml:space="preserve">Voorspellend onderhoud software fabrikanten Vlaanderen vergelijking</t>
  </si>
  <si>
    <t xml:space="preserve">NL</t>
  </si>
  <si>
    <t xml:space="preserve">https://acme.be/nl/oplossingen</t>
  </si>
  <si>
    <t xml:space="preserve">Footnote only</t>
  </si>
  <si>
    <t xml:space="preserve">Siemens</t>
  </si>
  <si>
    <t xml:space="preserve">Add NL case studies; pitch De Tijd / Data News for citation</t>
  </si>
  <si>
    <t xml:space="preserve">Acme Belgium predictive maintenance certifications and ISO compliance</t>
  </si>
  <si>
    <t xml:space="preserve">(none — hallucinated cert claim)</t>
  </si>
  <si>
    <t xml:space="preserve">Publish certification page with PDF proof; correct hallucination</t>
  </si>
  <si>
    <t xml:space="preserve">Compare Acme Belgium vs Augury for predictive maintenance</t>
  </si>
  <si>
    <t xml:space="preserve">https://acme.be/compare/augury</t>
  </si>
  <si>
    <t xml:space="preserve">Augury (richer feature matrix)</t>
  </si>
  <si>
    <t xml:space="preserve">Expand comparison page: pricing tier, integrations, support coverage</t>
  </si>
  <si>
    <t xml:space="preserve">What standards apply to predictive maintenance software in the EU?</t>
  </si>
  <si>
    <t xml:space="preserve">https://acme.be/standards</t>
  </si>
  <si>
    <t xml:space="preserve">GEO Scorecard — the Princeton 9 levers (Aggarwal et al., KDD '24)</t>
  </si>
  <si>
    <t xml:space="preserve">Lever / Sub-criterion</t>
  </si>
  <si>
    <t xml:space="preserve">Score (0–3)</t>
  </si>
  <si>
    <t xml:space="preserve">Owner</t>
  </si>
  <si>
    <t xml:space="preserve">Target date</t>
  </si>
  <si>
    <t xml:space="preserve">Notes</t>
  </si>
  <si>
    <t xml:space="preserve">1. Cite Sources</t>
  </si>
  <si>
    <t xml:space="preserve">    Each key page links out to ≥2 credible authorities (regulator, standard, peer-reviewed)</t>
  </si>
  <si>
    <t xml:space="preserve">    Outbound citations are stable, dated, and clearly attributed</t>
  </si>
  <si>
    <t xml:space="preserve">    References include EU and Belgian authorities (NBN, FOD/SPF, Statbel where relevant)</t>
  </si>
  <si>
    <t xml:space="preserve">2. Quotation Addition</t>
  </si>
  <si>
    <t xml:space="preserve">    Customer quotes carry full attribution (name, role, organization, date)</t>
  </si>
  <si>
    <t xml:space="preserve">    Quotes contain measurable claims ('reduced downtime by 32%')</t>
  </si>
  <si>
    <t xml:space="preserve">    ≥1 attributed quote on each top-5 buyer-question page</t>
  </si>
  <si>
    <t xml:space="preserve">3. Statistics Addition</t>
  </si>
  <si>
    <t xml:space="preserve">    Claims include units, dates, and sample size</t>
  </si>
  <si>
    <t xml:space="preserve">    Stats sourced inline (footnote or visible URL)</t>
  </si>
  <si>
    <t xml:space="preserve">    No 'significantly improves' without a number behind it</t>
  </si>
  <si>
    <t xml:space="preserve">4. Fluency Optimization</t>
  </si>
  <si>
    <t xml:space="preserve">    Hedges removed ('may, could, potentially, generally')</t>
  </si>
  <si>
    <t xml:space="preserve">    Active voice; clear subject-verb agreement</t>
  </si>
  <si>
    <t xml:space="preserve">    Sentences average &lt;25 words on key paragraphs</t>
  </si>
  <si>
    <t xml:space="preserve">5. Easy-to-Understand Rewrite</t>
  </si>
  <si>
    <t xml:space="preserve">    One idea per paragraph</t>
  </si>
  <si>
    <t xml:space="preserve">    Short sentences; reading age ≤16</t>
  </si>
  <si>
    <t xml:space="preserve">    Each chunk standalone — no 'as shown above'</t>
  </si>
  <si>
    <t xml:space="preserve">6. Authoritative Framing</t>
  </si>
  <si>
    <t xml:space="preserve">    Each key page opens with a definition: what it is, is not, conditions</t>
  </si>
  <si>
    <t xml:space="preserve">    Acronyms expanded on first use</t>
  </si>
  <si>
    <t xml:space="preserve">    Constraints made explicit (sector, geography, scale)</t>
  </si>
  <si>
    <t xml:space="preserve">7. Technical Terms</t>
  </si>
  <si>
    <t xml:space="preserve">    Precise vocabulary used where it improves accuracy</t>
  </si>
  <si>
    <t xml:space="preserve">    Technical terms defined inline once, then used freely</t>
  </si>
  <si>
    <t xml:space="preserve">    No avoidance of standards (ISO 13374, etc.) where relevant</t>
  </si>
  <si>
    <t xml:space="preserve">8. Unique Words</t>
  </si>
  <si>
    <t xml:space="preserve">    Concepts named uniquely ('Acme's 12-Point Asset Health Index')</t>
  </si>
  <si>
    <t xml:space="preserve">    Methodology/frameworks branded and trademarked where appropriate</t>
  </si>
  <si>
    <t xml:space="preserve">    Avoid generic phrases ('our solution', 'our approach')</t>
  </si>
  <si>
    <t xml:space="preserve">9. Keyword Stuffing — TRAP (lower is better)</t>
  </si>
  <si>
    <t xml:space="preserve">    Target keyword appears at NATURAL density (NOT stuffed)</t>
  </si>
  <si>
    <t xml:space="preserve">    No repetition of brand/category phrase &gt;3 times per paragraph</t>
  </si>
  <si>
    <t xml:space="preserve">    Score 3 = no stuffing detected; Score 0 = aggressive stuffing</t>
  </si>
  <si>
    <t xml:space="preserve">TOTAL — average across all sub-criteria</t>
  </si>
  <si>
    <t xml:space="preserve">Weighted average (each Princeton 9 lever weighted equally)</t>
  </si>
  <si>
    <t xml:space="preserve">Digital Twin Audit — Exercise 1 · 3 prompts × 4 engines × 3 languages</t>
  </si>
  <si>
    <t xml:space="preserve">Identity prompt</t>
  </si>
  <si>
    <t xml:space="preserve">Prompt</t>
  </si>
  <si>
    <t xml:space="preserve">Tell me about Acme Belgium — what does the company do, where is it based, who runs it?</t>
  </si>
  <si>
    <t xml:space="preserve">Did we appear? (Y/N)</t>
  </si>
  <si>
    <t xml:space="preserve">Inaccuracies found</t>
  </si>
  <si>
    <t xml:space="preserve">Missing assets that caused gap</t>
  </si>
  <si>
    <t xml:space="preserve">Corrective action</t>
  </si>
  <si>
    <t xml:space="preserve">Priority (1=urgent, 3=later)</t>
  </si>
  <si>
    <t xml:space="preserve">Category Shortlist prompt</t>
  </si>
  <si>
    <t xml:space="preserve">List the top predictive-maintenance software vendors for SME manufacturers in Benelux.</t>
  </si>
  <si>
    <t xml:space="preserve">Constraint prompt</t>
  </si>
  <si>
    <t xml:space="preserve">Which predictive-maintenance vendor is ISO 27001 certified, headquartered in Belgium, and serves clients under €100M revenue?</t>
  </si>
  <si>
    <t xml:space="preserve">Summary — Top 10 corrective actions ranked by frequency</t>
  </si>
  <si>
    <t xml:space="preserve">Rank</t>
  </si>
  <si>
    <t xml:space="preserve">Frequency (count across blocks)</t>
  </si>
  <si>
    <t xml:space="preserve">Avg priority</t>
  </si>
  <si>
    <t xml:space="preserve">Citation Page Builder — 8 blocks</t>
  </si>
  <si>
    <t xml:space="preserve">Block</t>
  </si>
  <si>
    <t xml:space="preserve">Current state</t>
  </si>
  <si>
    <t xml:space="preserve">Target state</t>
  </si>
  <si>
    <t xml:space="preserve">Deadline</t>
  </si>
  <si>
    <t xml:space="preserve">Status</t>
  </si>
  <si>
    <t xml:space="preserve">1. TL;DR</t>
  </si>
  <si>
    <t xml:space="preserve">(describe current state)</t>
  </si>
  <si>
    <t xml:space="preserve">Direct one-paragraph answer to the page's core query (≤60 words).</t>
  </si>
  <si>
    <t xml:space="preserve">2. Definition</t>
  </si>
  <si>
    <t xml:space="preserve">Clear definition of the topic in plain language with key terms bolded.</t>
  </si>
  <si>
    <t xml:space="preserve">3. Key Facts Table</t>
  </si>
  <si>
    <t xml:space="preserve">Scannable facts table (founded, HQ, sectors, certifications, customers).</t>
  </si>
  <si>
    <t xml:space="preserve">4. How It Works</t>
  </si>
  <si>
    <t xml:space="preserve">Numbered steps or labeled diagram showing the process or workflow.</t>
  </si>
  <si>
    <t xml:space="preserve">5. Options &amp; Alternatives</t>
  </si>
  <si>
    <t xml:space="preserve">Honest comparison covering competitor offerings and trade-offs.</t>
  </si>
  <si>
    <t xml:space="preserve">6. FAQ</t>
  </si>
  <si>
    <t xml:space="preserve">6–10 buyer-question pairs with concise answers; mark up with FAQPage schema.</t>
  </si>
  <si>
    <t xml:space="preserve">7. Proof</t>
  </si>
  <si>
    <t xml:space="preserve">Customer logos, named case studies with metrics, third-party citations, certifications.</t>
  </si>
  <si>
    <t xml:space="preserve">8. Entity Block</t>
  </si>
  <si>
    <t xml:space="preserve">Legal name, BCE/KBO, VAT, address, leadership — markup with Organization schema.</t>
  </si>
  <si>
    <t xml:space="preserve">PDF Jailbreak — Exercise 3 · Top 10 PDFs to liberate into Citation Pages</t>
  </si>
  <si>
    <t xml:space="preserve">60% of B2B credibility content lives in PDFs. RAG can't reliably extract them. Liberate the high-value ones into HTML Citation Pages; keep PDFs as deep-dive downloads.</t>
  </si>
  <si>
    <t xml:space="preserve">#</t>
  </si>
  <si>
    <t xml:space="preserve">Title</t>
  </si>
  <si>
    <t xml:space="preserve">Type</t>
  </si>
  <si>
    <t xml:space="preserve">Current URL</t>
  </si>
  <si>
    <t xml:space="preserve">Citation potential (1-3)</t>
  </si>
  <si>
    <t xml:space="preserve">Liberation status</t>
  </si>
  <si>
    <t xml:space="preserve">Owner / Deadline</t>
  </si>
  <si>
    <t xml:space="preserve">Acme Predictive Maintenance — Aalst beverage case study</t>
  </si>
  <si>
    <t xml:space="preserve">Case study</t>
  </si>
  <si>
    <t xml:space="preserve">/downloads/case-aalst.pdf</t>
  </si>
  <si>
    <t xml:space="preserve">Not Started</t>
  </si>
  <si>
    <t xml:space="preserve">ROI white paper: 28-34% downtime reduction</t>
  </si>
  <si>
    <t xml:space="preserve">White paper</t>
  </si>
  <si>
    <t xml:space="preserve">/downloads/wp-roi.pdf</t>
  </si>
  <si>
    <t xml:space="preserve">Vibration analysis methodology</t>
  </si>
  <si>
    <t xml:space="preserve">Methodology</t>
  </si>
  <si>
    <t xml:space="preserve">/downloads/methodology.pdf</t>
  </si>
  <si>
    <t xml:space="preserve">Acme platform technical datasheet v4.2</t>
  </si>
  <si>
    <t xml:space="preserve">Datasheet</t>
  </si>
  <si>
    <t xml:space="preserve">/downloads/datasheet.pdf</t>
  </si>
  <si>
    <t xml:space="preserve">ISO 13374 alignment statement</t>
  </si>
  <si>
    <t xml:space="preserve">/downloads/iso-13374.pdf</t>
  </si>
  <si>
    <t xml:space="preserve">EU Machinery Reg 2023/1230 positioning paper</t>
  </si>
  <si>
    <t xml:space="preserve">Regulatory</t>
  </si>
  <si>
    <t xml:space="preserve">/downloads/eu-2023-1230.pdf</t>
  </si>
  <si>
    <t xml:space="preserve">Wallonia chemical plant case study</t>
  </si>
  <si>
    <t xml:space="preserve">/downloads/case-wallonia.pdf</t>
  </si>
  <si>
    <t xml:space="preserve">Total cost of ownership calculator</t>
  </si>
  <si>
    <t xml:space="preserve">Tool</t>
  </si>
  <si>
    <t xml:space="preserve">/downloads/tco.pdf</t>
  </si>
  <si>
    <t xml:space="preserve">Customer success programme overview</t>
  </si>
  <si>
    <t xml:space="preserve">Programme</t>
  </si>
  <si>
    <t xml:space="preserve">/downloads/cs-programme.pdf</t>
  </si>
  <si>
    <t xml:space="preserve">Acme corporate brochure</t>
  </si>
  <si>
    <t xml:space="preserve">Brochure</t>
  </si>
  <si>
    <t xml:space="preserve">/downloads/brochure.pdf</t>
  </si>
  <si>
    <t xml:space="preserve">Triage scoring rules</t>
  </si>
  <si>
    <t xml:space="preserve">3 = high citation potential — case studies with stats, regulatory positions, methodology docs</t>
  </si>
  <si>
    <t xml:space="preserve">2 = medium — datasheets, comparison tables, white papers without quotes</t>
  </si>
  <si>
    <t xml:space="preserve">1 = low — corporate brochures, generic overviews</t>
  </si>
  <si>
    <t xml:space="preserve">Special cases to flag</t>
  </si>
  <si>
    <t xml:space="preserve">• NDA-bound docs — don't liberate; excerpt only what's public; quote with permission</t>
  </si>
  <si>
    <t xml:space="preserve">• Regulatory filings — publish plain-language summary alongside the PDF</t>
  </si>
  <si>
    <t xml:space="preserve">• Customer-specific case studies — get written consent for HTML; anonymize numbers if needed</t>
  </si>
  <si>
    <t xml:space="preserve">• Multilingual variants — liberate FR and NL too, or you cede those markets</t>
  </si>
  <si>
    <t xml:space="preserve">Entity Definition Pack — Exercise 4 · Machine-verifiable entity across 3 surfaces</t>
  </si>
  <si>
    <t xml:space="preserve">Entity Definition checklist — 3 surfaces must align (About page · JSON-LD · KBO/Wikidata)</t>
  </si>
  <si>
    <t xml:space="preserve">Field</t>
  </si>
  <si>
    <t xml:space="preserve">Current value</t>
  </si>
  <si>
    <t xml:space="preserve">Source URL</t>
  </si>
  <si>
    <t xml:space="preserve">KBO/BCE match Y/N</t>
  </si>
  <si>
    <t xml:space="preserve">FR-NL-EN consistent Y/N</t>
  </si>
  <si>
    <t xml:space="preserve">Schema.org coverage Y/N</t>
  </si>
  <si>
    <t xml:space="preserve">Wiki presence Y/N</t>
  </si>
  <si>
    <t xml:space="preserve">Action</t>
  </si>
  <si>
    <t xml:space="preserve">Legal company name</t>
  </si>
  <si>
    <t xml:space="preserve">BCE/KBO enterprise number</t>
  </si>
  <si>
    <t xml:space="preserve">VAT number (BTW/TVA)</t>
  </si>
  <si>
    <t xml:space="preserve">Registered HQ address</t>
  </si>
  <si>
    <t xml:space="preserve">Year founded</t>
  </si>
  <si>
    <t xml:space="preserve">Legal form (BV/SRL/NV/SA)</t>
  </si>
  <si>
    <t xml:space="preserve">Sector / NACE code</t>
  </si>
  <si>
    <t xml:space="preserve">Number of employees (FTE)</t>
  </si>
  <si>
    <t xml:space="preserve">Managing director(s)</t>
  </si>
  <si>
    <t xml:space="preserve">Canonical descriptor (what you do)</t>
  </si>
  <si>
    <t xml:space="preserve">Domain (canonical)</t>
  </si>
  <si>
    <t xml:space="preserve">Languages of operation (FR/NL/EN)</t>
  </si>
  <si>
    <t xml:space="preserve">Locations served (BE/NL/LU/EU)</t>
  </si>
  <si>
    <t xml:space="preserve">Key certifications (ISO/SOC/CE...)</t>
  </si>
  <si>
    <t xml:space="preserve">Wikidata Q-number</t>
  </si>
  <si>
    <t xml:space="preserve">Wikipedia URL (any language)</t>
  </si>
  <si>
    <t xml:space="preserve">LinkedIn company URL</t>
  </si>
  <si>
    <t xml:space="preserve">Logo URL (canonical)</t>
  </si>
  <si>
    <t xml:space="preserve">Proof Assets Backlog (case studies, certifications, press citations to support the entity)</t>
  </si>
  <si>
    <t xml:space="preserve">Asset</t>
  </si>
  <si>
    <t xml:space="preserve">Linked from page?</t>
  </si>
  <si>
    <t xml:space="preserve">Golden Source map + 90-Day Roadmap — Exercise 5 (16:45 – 17:30)</t>
  </si>
  <si>
    <t xml:space="preserve">Step 1 — Top 5 buyer questions × current candidate page × Golden status</t>
  </si>
  <si>
    <t xml:space="preserve">Buyer question</t>
  </si>
  <si>
    <t xml:space="preserve">Current candidate page (URL)</t>
  </si>
  <si>
    <t xml:space="preserve">Golden / Almost / Missing</t>
  </si>
  <si>
    <t xml:space="preserve">Target action</t>
  </si>
  <si>
    <t xml:space="preserve">Princeton 9 gaps</t>
  </si>
  <si>
    <t xml:space="preserve">Which predictive-maintenance vendors serve Benelux manufacturers?</t>
  </si>
  <si>
    <t xml:space="preserve">Almost-Golden</t>
  </si>
  <si>
    <t xml:space="preserve">Content lead</t>
  </si>
  <si>
    <t xml:space="preserve">Add 2 case-study quotes + ISO 13374 citation</t>
  </si>
  <si>
    <t xml:space="preserve">Cite Sources, Statistics</t>
  </si>
  <si>
    <t xml:space="preserve">What does predictive maintenance cost for a mid-size plant?</t>
  </si>
  <si>
    <t xml:space="preserve">(missing)</t>
  </si>
  <si>
    <t xml:space="preserve">Missing</t>
  </si>
  <si>
    <t xml:space="preserve">Product marketing</t>
  </si>
  <si>
    <t xml:space="preserve">Create pricing-guide Citation Page (EN + FR + NL)</t>
  </si>
  <si>
    <t xml:space="preserve">Statistics, Authoritative Framing</t>
  </si>
  <si>
    <t xml:space="preserve">Acme Belgium vs Augury — pros, cons, when to pick which</t>
  </si>
  <si>
    <t xml:space="preserve">Comparison page (8 blocks)</t>
  </si>
  <si>
    <t xml:space="preserve">Unique Words, Authoritative Framing</t>
  </si>
  <si>
    <t xml:space="preserve">Is Acme Belgium ISO 13374 compliant?</t>
  </si>
  <si>
    <t xml:space="preserve">Compliance lead</t>
  </si>
  <si>
    <t xml:space="preserve">Standalone compliance page + JSON-LD</t>
  </si>
  <si>
    <t xml:space="preserve">Cite Sources, Authoritative Framing</t>
  </si>
  <si>
    <t xml:space="preserve">What ROI can we expect from predictive maintenance?</t>
  </si>
  <si>
    <t xml:space="preserve">https://acme.be/blog/roi-pdm</t>
  </si>
  <si>
    <t xml:space="preserve">Move from blog → Citation Page; add stats + quotes</t>
  </si>
  <si>
    <t xml:space="preserve">Statistics, Quotation Addition</t>
  </si>
  <si>
    <t xml:space="preserve">Step 2 — 90-day execution plan</t>
  </si>
  <si>
    <t xml:space="preserve">Month</t>
  </si>
  <si>
    <t xml:space="preserve">Track</t>
  </si>
  <si>
    <t xml:space="preserve">Success metric</t>
  </si>
  <si>
    <t xml:space="preserve">M1 Content</t>
  </si>
  <si>
    <t xml:space="preserve">Upgrade 2 candidate pages → full Citation Pages (FR + NL) using Princeton 9 + Evidence Triangle</t>
  </si>
  <si>
    <t xml:space="preserve">Content</t>
  </si>
  <si>
    <t xml:space="preserve">2 Golden Source pages live in FR + NL</t>
  </si>
  <si>
    <t xml:space="preserve">Write canonical Citation Page: 'Predictive maintenance Belgium' (8 blocks)</t>
  </si>
  <si>
    <t xml:space="preserve">Page live with TL;DR, FAQ schema, proof block</t>
  </si>
  <si>
    <t xml:space="preserve">Apply Princeton 9 Fluency Rewrite to top 5 pages: kill hedges, add stats + quotes</t>
  </si>
  <si>
    <t xml:space="preserve">Evidence Triangle satisfied on each top-5 page</t>
  </si>
  <si>
    <t xml:space="preserve">M2 Technical &amp; Entity</t>
  </si>
  <si>
    <t xml:space="preserve">Publish Organization JSON-LD on every page with BCE/KBO, VAT, address</t>
  </si>
  <si>
    <t xml:space="preserve">Technical</t>
  </si>
  <si>
    <t xml:space="preserve">Web ops</t>
  </si>
  <si>
    <t xml:space="preserve">Schema.org validator green; Entity Pack published</t>
  </si>
  <si>
    <t xml:space="preserve">PDF Jailbreak: liberate top 3 PDFs into HTML Citation Pages</t>
  </si>
  <si>
    <t xml:space="preserve">Content + Web ops</t>
  </si>
  <si>
    <t xml:space="preserve">3 ex-PDF assets live as HTML; PDFs preserved as downloads</t>
  </si>
  <si>
    <t xml:space="preserve">FR/NL multilingual consistency audit; fix contradictions vs EN</t>
  </si>
  <si>
    <t xml:space="preserve">No FR/NL contradictions on top-10 pages</t>
  </si>
  <si>
    <t xml:space="preserve">robots.txt + AI crawler allows (GPTBot, PerplexityBot, Google-Extended, ClaudeBot)</t>
  </si>
  <si>
    <t xml:space="preserve">All 4 bots return 200 on sitemap.xml</t>
  </si>
  <si>
    <t xml:space="preserve">M3 Authority</t>
  </si>
  <si>
    <t xml:space="preserve">Pitch De Tijd + L'Echo with Belgian B2B AI angle</t>
  </si>
  <si>
    <t xml:space="preserve">PR / founder</t>
  </si>
  <si>
    <t xml:space="preserve">1+ placement secured with backlink to Citation Page</t>
  </si>
  <si>
    <t xml:space="preserve">Pitch Trends/Trends-Tendances + Data News + Kanaal Z</t>
  </si>
  <si>
    <t xml:space="preserve">1+ additional placement</t>
  </si>
  <si>
    <t xml:space="preserve">Secure 2 partner endorsements + 1 standards body alignment (Agoria, NBN, ISO WG)</t>
  </si>
  <si>
    <t xml:space="preserve">Founder + PR</t>
  </si>
  <si>
    <t xml:space="preserve">Endorsements published, third-party citations live</t>
  </si>
  <si>
    <t xml:space="preserve">Run Day-90 Digital Twin re-audit; log deltas vs baseline</t>
  </si>
  <si>
    <t xml:space="preserve">GEO lead</t>
  </si>
  <si>
    <t xml:space="preserve">Appearance lift +20% in EN; +10% in FR/NL</t>
  </si>
  <si>
    <t xml:space="preserve">Update Wikidata + Wikipedia entries with new authorities &amp; citations</t>
  </si>
  <si>
    <t xml:space="preserve">Wikidata Q-item reflects current entity + new press</t>
  </si>
  <si>
    <t xml:space="preserve">Gantt view — weeks 1–12 (mark cells with X to fill the bar)</t>
  </si>
  <si>
    <t xml:space="preserve">W1</t>
  </si>
  <si>
    <t xml:space="preserve">W2</t>
  </si>
  <si>
    <t xml:space="preserve">W3</t>
  </si>
  <si>
    <t xml:space="preserve">W4</t>
  </si>
  <si>
    <t xml:space="preserve">W5</t>
  </si>
  <si>
    <t xml:space="preserve">W6</t>
  </si>
  <si>
    <t xml:space="preserve">W7</t>
  </si>
  <si>
    <t xml:space="preserve">W8</t>
  </si>
  <si>
    <t xml:space="preserve">W9</t>
  </si>
  <si>
    <t xml:space="preserve">W10</t>
  </si>
  <si>
    <t xml:space="preserve">W11</t>
  </si>
  <si>
    <t xml:space="preserve">W12</t>
  </si>
  <si>
    <t xml:space="preserve">M1 — Upgrade 2 candidate pages → Citation Pages (FR+NL)</t>
  </si>
  <si>
    <t xml:space="preserve">X</t>
  </si>
  <si>
    <t xml:space="preserve">M1 — Canonical Citation Page: 'Predictive maintenance Belgium'</t>
  </si>
  <si>
    <t xml:space="preserve">M1 — Princeton 9 Fluency Rewrite — top 5 pages</t>
  </si>
  <si>
    <t xml:space="preserve">M2 — Organization JSON-LD on every page</t>
  </si>
  <si>
    <t xml:space="preserve">M2 — PDF Jailbreak: liberate top 3 PDFs</t>
  </si>
  <si>
    <t xml:space="preserve">M2 — FR/NL multilingual consistency audit</t>
  </si>
  <si>
    <t xml:space="preserve">M2 — robots.txt + AI crawler allows</t>
  </si>
  <si>
    <t xml:space="preserve">M3 — Pitch De Tijd + L'Echo</t>
  </si>
  <si>
    <t xml:space="preserve">M3 — Pitch Trends + Data News + Kanaal Z</t>
  </si>
  <si>
    <t xml:space="preserve">M3 — Partner endorsements + standards alignment</t>
  </si>
  <si>
    <t xml:space="preserve">M3 — Day-90 Digital Twin re-audit</t>
  </si>
  <si>
    <t xml:space="preserve">M3 — Update Wikidata + Wikipedia</t>
  </si>
  <si>
    <t xml:space="preserve">Brand Vector Tracker — appearance KPIs</t>
  </si>
  <si>
    <t xml:space="preserve">Appear in __/10 prompts — measurement cycles</t>
  </si>
  <si>
    <t xml:space="preserve">Baseline</t>
  </si>
  <si>
    <t xml:space="preserve">+30 days</t>
  </si>
  <si>
    <t xml:space="preserve">+60 days</t>
  </si>
  <si>
    <t xml:space="preserve">+90 days</t>
  </si>
  <si>
    <t xml:space="preserve">Lift +30d vs baseline</t>
  </si>
  <si>
    <t xml:space="preserve">Lift +90d vs baseline</t>
  </si>
  <si>
    <t xml:space="preserve">Total</t>
  </si>
  <si>
    <t xml:space="preserve">Tip: select A4:E7, then Insert → Chart → Clustered column to visualize the 4 cycles per language.</t>
  </si>
  <si>
    <t xml:space="preserve">Top 3 hallucinations to kill</t>
  </si>
  <si>
    <t xml:space="preserve">Hallucination</t>
  </si>
  <si>
    <t xml:space="preserve">Why it appears</t>
  </si>
  <si>
    <t xml:space="preserve">Evidence assets needed</t>
  </si>
  <si>
    <t xml:space="preserve">JSON-LD Snippet Library (reference)</t>
  </si>
  <si>
    <t xml:space="preserve">Rule</t>
  </si>
  <si>
    <t xml:space="preserve">Schema must reflect visible page content. If the JSON-LD claims something the visible page doesn't show, engines will discount it.</t>
  </si>
  <si>
    <t xml:space="preserve">What it's for</t>
  </si>
  <si>
    <t xml:space="preserve">JSON-LD code (copy and adapt)</t>
  </si>
  <si>
    <t xml:space="preserve">FAQPage — for any page with 3+ buyer Q&amp;A</t>
  </si>
  <si>
    <t xml:space="preserve">&lt;script type="application/ld+json"&gt;
{
  "@context": "https://schema.org",
  "@type": "FAQPage",
  "mainEntity": [
    {
      "@type": "Question",
      "name": "What is predictive maintenance?",
      "acceptedAnswer": {
        "@type": "Answer",
        "text": "Predictive maintenance uses sensor data and ML to forecast equipment failures before they occur, so manufacturers schedule repairs proactively instead of reacting to breakdowns."
      }
    },
    {
      "@type": "Question",
      "name": "Does Acme Belgium support legacy PLCs?",
      "acceptedAnswer": {
        "@type": "Answer",
        "text": "Yes — we integrate via OPC-UA, Modbus, and direct PLC drivers with Siemens, Allen-Bradley, and Mitsubishi controllers."
      }
    }
  ]
}
&lt;/script&gt;</t>
  </si>
  <si>
    <t xml:space="preserve">Organization — sitewide on About / footer (fill placeholders)</t>
  </si>
  <si>
    <t xml:space="preserve">&lt;script type="application/ld+json"&gt;
{
  "@context": "https://schema.org",
  "@type": "Organization",
  "name": "[LEGAL NAME, e.g. Acme Belgium BV]",
  "alternateName": "Acme Belgium",
  "url": "https://www.acme.be",
  "logo": "https://www.acme.be/logo.png",
  "identifier": [
    {
      "@type": "PropertyValue",
      "propertyID": "BCE/KBO",
      "value": "[KBO NUMBER, e.g. 0123.456.789]"
    },
    {
      "@type": "PropertyValue",
      "propertyID": "VAT",
      "value": "[VAT NUMBER, e.g. BE0123456789]"
    }
  ],
  "address": {
    "@type": "PostalAddress",
    "streetAddress": "[Street + number]",
    "postalCode": "2000",
    "addressLocality": "Antwerpen",
    "addressCountry": "BE"
  },
  "sameAs": [
    "https://www.linkedin.com/company/acme-belgium",
    "https://www.wikidata.org/wiki/[Q-NUMBER]"
  ]
}
&lt;/script&gt;</t>
  </si>
  <si>
    <t xml:space="preserve">Service — on each Solutions / Service page</t>
  </si>
  <si>
    <t xml:space="preserve">&lt;script type="application/ld+json"&gt;
{
  "@context": "https://schema.org",
  "@type": "Service",
  "serviceType": "Predictive maintenance software",
  "provider": {
    "@type": "Organization",
    "name": "Acme Belgium BV",
    "url": "https://www.acme.be"
  },
  "areaServed": [
    { "@type": "Country", "name": "Belgium" },
    { "@type": "Country", "name": "Netherlands" },
    { "@type": "Country", "name": "Luxembourg" }
  ],
  "audience": {
    "@type": "BusinessAudience",
    "audienceType": "SME manufacturers"
  },
  "description": "Cloud platform that ingests PLC and sensor data to forecast equipment failures and schedule maintenance proactively."
}
&lt;/script&gt;</t>
  </si>
  <si>
    <t xml:space="preserve">Product — for productized SaaS / SKU pages</t>
  </si>
  <si>
    <t xml:space="preserve">&lt;script type="application/ld+json"&gt;
{
  "@context": "https://schema.org",
  "@type": "Product",
  "name": "Acme PdM Cloud",
  "brand": { "@type": "Brand", "name": "Acme Belgium" },
  "description": "Predictive maintenance SaaS for SME manufacturers — sensor ingestion, anomaly detection, work-order integration.",
  "category": "Industrial software",
  "offers": {
    "@type": "Offer",
    "priceCurrency": "EUR",
    "price": "Contact for quote",
    "availability": "https://schema.org/InStock",
    "url": "https://www.acme.be/solutions/predictive-maintenance"
  },
  "aggregateRating": {
    "@type": "AggregateRating",
    "ratingValue": "4.6",
    "reviewCount": "23"
  }
}
&lt;/script&gt;</t>
  </si>
  <si>
    <t xml:space="preserve">Belgium Distribution Targets — outlets to pitch for cited authority</t>
  </si>
  <si>
    <t xml:space="preserve">Outlet</t>
  </si>
  <si>
    <t xml:space="preserve">Why fit</t>
  </si>
  <si>
    <t xml:space="preserve">Pitch angle</t>
  </si>
  <si>
    <t xml:space="preserve">Contact</t>
  </si>
  <si>
    <t xml:space="preserve">De Tijd</t>
  </si>
  <si>
    <t xml:space="preserve">Flemish business decision-makers, CFOs, founders</t>
  </si>
  <si>
    <t xml:space="preserve">Authoritative business daily — citations carry weight with AI engines</t>
  </si>
  <si>
    <t xml:space="preserve">Belgian industrial AI: how SME manufacturers reclaim margin via predictive maintenance</t>
  </si>
  <si>
    <t xml:space="preserve">L'Echo</t>
  </si>
  <si>
    <t xml:space="preserve">Walloon and Brussels business readers</t>
  </si>
  <si>
    <t xml:space="preserve">FR-language counterpart to De Tijd; key for FR appearance lift</t>
  </si>
  <si>
    <t xml:space="preserve">L'IA industrielle au service des PME manufacturières wallonnes</t>
  </si>
  <si>
    <t xml:space="preserve">Trends / Trends-Tendances</t>
  </si>
  <si>
    <t xml:space="preserve">NL/FR</t>
  </si>
  <si>
    <t xml:space="preserve">C-level business audience across Belgium</t>
  </si>
  <si>
    <t xml:space="preserve">Cross-language reach; print + digital citations</t>
  </si>
  <si>
    <t xml:space="preserve">Top 10 Belgian software firms enabling Industry 4.0</t>
  </si>
  <si>
    <t xml:space="preserve">Data News</t>
  </si>
  <si>
    <t xml:space="preserve">EN/NL</t>
  </si>
  <si>
    <t xml:space="preserve">Belgian IT leaders, CIOs, CTOs</t>
  </si>
  <si>
    <t xml:space="preserve">Tech-focused; great for technical credibility</t>
  </si>
  <si>
    <t xml:space="preserve">Inside the architecture: how Acme delivers PdM at the edge</t>
  </si>
  <si>
    <t xml:space="preserve">Trends Z</t>
  </si>
  <si>
    <t xml:space="preserve">Flemish business video audience</t>
  </si>
  <si>
    <t xml:space="preserve">Video adds presence on YouTube + LinkedIn — secondary citation surface</t>
  </si>
  <si>
    <t xml:space="preserve">Founder interview: scaling a Belgian industrial SaaS</t>
  </si>
  <si>
    <t xml:space="preserve">Kanaal Z</t>
  </si>
  <si>
    <t xml:space="preserve">Flemish business TV audience</t>
  </si>
  <si>
    <t xml:space="preserve">TV authority transfers to web citations and Wikidata enrichment</t>
  </si>
  <si>
    <t xml:space="preserve">Sector spotlight: predictive maintenance in Flemish manufacturing</t>
  </si>
  <si>
    <t xml:space="preserve">Flanders DC</t>
  </si>
  <si>
    <t xml:space="preserve">NL/EN</t>
  </si>
  <si>
    <t xml:space="preserve">Creative + design industries, public sector</t>
  </si>
  <si>
    <t xml:space="preserve">Useful for cross-sector credibility and grants linkage</t>
  </si>
  <si>
    <t xml:space="preserve">Design-led industrial software case study</t>
  </si>
  <si>
    <t xml:space="preserve">Hub.brussels</t>
  </si>
  <si>
    <t xml:space="preserve">FR/NL/EN</t>
  </si>
  <si>
    <t xml:space="preserve">Brussels startup and SME ecosystem</t>
  </si>
  <si>
    <t xml:space="preserve">Public agency citations carry strong entity-graph signal</t>
  </si>
  <si>
    <t xml:space="preserve">Brussels-based industrial software firm — internationalization story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</si>
</sst>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0.00"/>
    <numFmt numFmtId="167" formatCode="0.0"/>
    <numFmt numFmtId="168" formatCode="0"/>
    <numFmt numFmtId="169" formatCode="0.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47AB"/>
      <name val="Calibri"/>
      <family val="0"/>
      <charset val="1"/>
    </font>
    <font>
      <i val="true"/>
      <sz val="12"/>
      <color rgb="FF1300FF"/>
      <name val="Calibri"/>
      <family val="0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b val="true"/>
      <sz val="13"/>
      <color rgb="FF0047AB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008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14"/>
      <color rgb="FF0047AB"/>
      <name val="Calibri"/>
      <family val="0"/>
      <charset val="1"/>
    </font>
    <font>
      <b val="true"/>
      <sz val="11"/>
      <color rgb="FF0047AB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0047AB"/>
      <name val="Calibri"/>
      <family val="0"/>
      <charset val="1"/>
    </font>
    <font>
      <i val="true"/>
      <sz val="10"/>
      <color rgb="FF595959"/>
      <name val="Calibri"/>
      <family val="0"/>
      <charset val="1"/>
    </font>
    <font>
      <sz val="10"/>
      <color rgb="FF008000"/>
      <name val="Calibri"/>
      <family val="0"/>
      <charset val="1"/>
    </font>
    <font>
      <b val="true"/>
      <sz val="12"/>
      <color rgb="FF1300FF"/>
      <name val="Calibri"/>
      <family val="0"/>
      <charset val="1"/>
    </font>
    <font>
      <sz val="10"/>
      <color rgb="FF000000"/>
      <name val="Calibri"/>
      <family val="0"/>
      <charset val="1"/>
    </font>
    <font>
      <i val="true"/>
      <sz val="10"/>
      <color rgb="FF555555"/>
      <name val="Calibri"/>
      <family val="0"/>
      <charset val="1"/>
    </font>
    <font>
      <sz val="9"/>
      <name val="Consola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47AB"/>
        <bgColor rgb="FF003366"/>
      </patternFill>
    </fill>
    <fill>
      <patternFill patternType="solid">
        <fgColor rgb="FFF4F6FA"/>
        <bgColor rgb="FFFFFFFF"/>
      </patternFill>
    </fill>
    <fill>
      <patternFill patternType="solid">
        <fgColor rgb="FF1300FF"/>
        <bgColor rgb="FF0000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  <border diagonalUp="false" diagonalDown="false"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4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1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2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4F6FA"/>
      <rgbColor rgb="FFCCFFFF"/>
      <rgbColor rgb="FF660066"/>
      <rgbColor rgb="FFFF8080"/>
      <rgbColor rgb="FF0047AB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13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60"/>
    <col collapsed="false" customWidth="true" hidden="false" outlineLevel="0" max="3" min="3" style="1" width="28"/>
    <col collapsed="false" customWidth="true" hidden="false" outlineLevel="0" max="5" min="4" style="1" width="18"/>
  </cols>
  <sheetData>
    <row r="1" customFormat="false" ht="24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4" customFormat="false" ht="15" hidden="false" customHeight="true" outlineLevel="0" collapsed="false">
      <c r="A4" s="4" t="s">
        <v>2</v>
      </c>
      <c r="B4" s="5" t="s">
        <v>3</v>
      </c>
    </row>
    <row r="5" customFormat="false" ht="15" hidden="false" customHeight="true" outlineLevel="0" collapsed="false">
      <c r="A5" s="4" t="s">
        <v>4</v>
      </c>
      <c r="B5" s="5" t="s">
        <v>5</v>
      </c>
    </row>
    <row r="6" customFormat="false" ht="15" hidden="false" customHeight="true" outlineLevel="0" collapsed="false">
      <c r="A6" s="4" t="s">
        <v>6</v>
      </c>
      <c r="B6" s="5" t="s">
        <v>7</v>
      </c>
    </row>
    <row r="7" customFormat="false" ht="15" hidden="false" customHeight="true" outlineLevel="0" collapsed="false">
      <c r="A7" s="4" t="s">
        <v>8</v>
      </c>
      <c r="B7" s="5" t="s">
        <v>9</v>
      </c>
    </row>
    <row r="9" customFormat="false" ht="15.75" hidden="false" customHeight="true" outlineLevel="0" collapsed="false">
      <c r="A9" s="6" t="s">
        <v>10</v>
      </c>
      <c r="B9" s="6"/>
      <c r="C9" s="6"/>
      <c r="D9" s="6"/>
      <c r="E9" s="6"/>
    </row>
    <row r="10" customFormat="false" ht="15" hidden="false" customHeight="true" outlineLevel="0" collapsed="false">
      <c r="A10" s="7" t="s">
        <v>11</v>
      </c>
      <c r="B10" s="7" t="s">
        <v>12</v>
      </c>
      <c r="C10" s="7" t="s">
        <v>13</v>
      </c>
    </row>
    <row r="11" customFormat="false" ht="15" hidden="false" customHeight="true" outlineLevel="0" collapsed="false">
      <c r="A11" s="8" t="s">
        <v>14</v>
      </c>
      <c r="B11" s="8" t="s">
        <v>15</v>
      </c>
      <c r="C11" s="8" t="s">
        <v>16</v>
      </c>
    </row>
    <row r="12" customFormat="false" ht="15" hidden="false" customHeight="true" outlineLevel="0" collapsed="false">
      <c r="A12" s="9" t="s">
        <v>17</v>
      </c>
      <c r="B12" s="9" t="s">
        <v>18</v>
      </c>
      <c r="C12" s="9" t="s">
        <v>19</v>
      </c>
    </row>
    <row r="13" customFormat="false" ht="15" hidden="false" customHeight="true" outlineLevel="0" collapsed="false">
      <c r="A13" s="8" t="s">
        <v>20</v>
      </c>
      <c r="B13" s="8" t="s">
        <v>21</v>
      </c>
      <c r="C13" s="8" t="s">
        <v>22</v>
      </c>
    </row>
    <row r="14" customFormat="false" ht="15" hidden="false" customHeight="true" outlineLevel="0" collapsed="false">
      <c r="A14" s="9" t="s">
        <v>23</v>
      </c>
      <c r="B14" s="9" t="s">
        <v>24</v>
      </c>
      <c r="C14" s="9" t="s">
        <v>25</v>
      </c>
    </row>
    <row r="15" customFormat="false" ht="15" hidden="false" customHeight="true" outlineLevel="0" collapsed="false">
      <c r="A15" s="8" t="s">
        <v>26</v>
      </c>
      <c r="B15" s="8" t="s">
        <v>27</v>
      </c>
      <c r="C15" s="8" t="s">
        <v>28</v>
      </c>
    </row>
    <row r="16" customFormat="false" ht="15" hidden="false" customHeight="true" outlineLevel="0" collapsed="false">
      <c r="A16" s="9" t="s">
        <v>29</v>
      </c>
      <c r="B16" s="9" t="s">
        <v>30</v>
      </c>
      <c r="C16" s="9" t="s">
        <v>31</v>
      </c>
    </row>
    <row r="17" customFormat="false" ht="15" hidden="false" customHeight="true" outlineLevel="0" collapsed="false">
      <c r="A17" s="8" t="s">
        <v>32</v>
      </c>
      <c r="B17" s="8" t="s">
        <v>33</v>
      </c>
      <c r="C17" s="8" t="s">
        <v>34</v>
      </c>
    </row>
    <row r="18" customFormat="false" ht="15" hidden="false" customHeight="true" outlineLevel="0" collapsed="false">
      <c r="A18" s="9" t="s">
        <v>35</v>
      </c>
      <c r="B18" s="9" t="s">
        <v>36</v>
      </c>
      <c r="C18" s="9" t="s">
        <v>37</v>
      </c>
    </row>
    <row r="19" customFormat="false" ht="15" hidden="false" customHeight="true" outlineLevel="0" collapsed="false">
      <c r="A19" s="8" t="s">
        <v>38</v>
      </c>
      <c r="B19" s="8" t="s">
        <v>39</v>
      </c>
      <c r="C19" s="8" t="s">
        <v>40</v>
      </c>
    </row>
    <row r="20" customFormat="false" ht="15" hidden="false" customHeight="true" outlineLevel="0" collapsed="false">
      <c r="A20" s="9" t="s">
        <v>41</v>
      </c>
      <c r="B20" s="9" t="s">
        <v>42</v>
      </c>
      <c r="C20" s="9" t="s">
        <v>43</v>
      </c>
    </row>
    <row r="22" customFormat="false" ht="15.75" hidden="false" customHeight="true" outlineLevel="0" collapsed="false">
      <c r="A22" s="6" t="s">
        <v>44</v>
      </c>
      <c r="B22" s="6"/>
      <c r="C22" s="6"/>
      <c r="D22" s="6"/>
      <c r="E22" s="6"/>
    </row>
    <row r="23" customFormat="false" ht="15" hidden="false" customHeight="true" outlineLevel="0" collapsed="false">
      <c r="A23" s="10" t="s">
        <v>45</v>
      </c>
      <c r="B23" s="10" t="s">
        <v>46</v>
      </c>
    </row>
    <row r="24" customFormat="false" ht="15" hidden="false" customHeight="true" outlineLevel="0" collapsed="false">
      <c r="A24" s="11" t="s">
        <v>47</v>
      </c>
      <c r="B24" s="12" t="s">
        <v>48</v>
      </c>
    </row>
    <row r="25" customFormat="false" ht="15" hidden="false" customHeight="true" outlineLevel="0" collapsed="false">
      <c r="A25" s="13" t="s">
        <v>49</v>
      </c>
      <c r="B25" s="12" t="s">
        <v>50</v>
      </c>
    </row>
    <row r="26" customFormat="false" ht="15" hidden="false" customHeight="true" outlineLevel="0" collapsed="false">
      <c r="A26" s="14" t="s">
        <v>51</v>
      </c>
      <c r="B26" s="12" t="s">
        <v>52</v>
      </c>
    </row>
    <row r="27" customFormat="false" ht="15" hidden="false" customHeight="true" outlineLevel="0" collapsed="false">
      <c r="A27" s="15" t="s">
        <v>53</v>
      </c>
      <c r="B27" s="12" t="s">
        <v>54</v>
      </c>
    </row>
    <row r="28" customFormat="false" ht="15" hidden="false" customHeight="true" outlineLevel="0" collapsed="false">
      <c r="A28" s="16" t="s">
        <v>55</v>
      </c>
      <c r="B28" s="12" t="s">
        <v>56</v>
      </c>
    </row>
    <row r="30" customFormat="false" ht="15.75" hidden="false" customHeight="true" outlineLevel="0" collapsed="false">
      <c r="A30" s="6" t="s">
        <v>57</v>
      </c>
      <c r="B30" s="6"/>
      <c r="C30" s="6"/>
      <c r="D30" s="6"/>
      <c r="E30" s="6"/>
    </row>
    <row r="31" customFormat="false" ht="60" hidden="false" customHeight="true" outlineLevel="0" collapsed="false">
      <c r="A31" s="17" t="s">
        <v>58</v>
      </c>
      <c r="B31" s="17"/>
      <c r="C31" s="17"/>
      <c r="D31" s="17"/>
      <c r="E31" s="17"/>
    </row>
    <row r="32" customFormat="false" ht="15" hidden="false" customHeight="true" outlineLevel="0" collapsed="false">
      <c r="A32" s="17"/>
      <c r="B32" s="17"/>
      <c r="C32" s="17"/>
      <c r="D32" s="17"/>
      <c r="E32" s="17"/>
    </row>
    <row r="33" customFormat="false" ht="15" hidden="false" customHeight="true" outlineLevel="0" collapsed="false">
      <c r="A33" s="17"/>
      <c r="B33" s="17"/>
      <c r="C33" s="17"/>
      <c r="D33" s="17"/>
      <c r="E33" s="17"/>
    </row>
    <row r="34" customFormat="false" ht="15" hidden="false" customHeight="true" outlineLevel="0" collapsed="false">
      <c r="A34" s="17"/>
      <c r="B34" s="17"/>
      <c r="C34" s="17"/>
      <c r="D34" s="17"/>
      <c r="E34" s="17"/>
    </row>
  </sheetData>
  <mergeCells count="6">
    <mergeCell ref="A1:E1"/>
    <mergeCell ref="A2:E2"/>
    <mergeCell ref="A9:E9"/>
    <mergeCell ref="A22:E22"/>
    <mergeCell ref="A30:E30"/>
    <mergeCell ref="A31:E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110"/>
  </cols>
  <sheetData>
    <row r="1" customFormat="false" ht="17.25" hidden="false" customHeight="true" outlineLevel="0" collapsed="false">
      <c r="A1" s="23" t="s">
        <v>391</v>
      </c>
      <c r="B1" s="23"/>
    </row>
    <row r="3" customFormat="false" ht="23.25" hidden="false" customHeight="true" outlineLevel="0" collapsed="false">
      <c r="A3" s="62" t="s">
        <v>392</v>
      </c>
      <c r="B3" s="63" t="s">
        <v>393</v>
      </c>
    </row>
    <row r="5" customFormat="false" ht="27.75" hidden="false" customHeight="true" outlineLevel="0" collapsed="false">
      <c r="A5" s="18" t="s">
        <v>394</v>
      </c>
      <c r="B5" s="18" t="s">
        <v>395</v>
      </c>
    </row>
    <row r="6" customFormat="false" ht="342" hidden="false" customHeight="true" outlineLevel="0" collapsed="false">
      <c r="A6" s="45" t="s">
        <v>396</v>
      </c>
      <c r="B6" s="64" t="s">
        <v>397</v>
      </c>
    </row>
    <row r="7" customFormat="false" ht="468" hidden="false" customHeight="true" outlineLevel="0" collapsed="false">
      <c r="A7" s="45" t="s">
        <v>398</v>
      </c>
      <c r="B7" s="64" t="s">
        <v>399</v>
      </c>
    </row>
    <row r="8" customFormat="false" ht="313.5" hidden="false" customHeight="true" outlineLevel="0" collapsed="false">
      <c r="A8" s="45" t="s">
        <v>400</v>
      </c>
      <c r="B8" s="64" t="s">
        <v>401</v>
      </c>
    </row>
    <row r="9" customFormat="false" ht="313.5" hidden="false" customHeight="true" outlineLevel="0" collapsed="false">
      <c r="A9" s="45" t="s">
        <v>402</v>
      </c>
      <c r="B9" s="64" t="s">
        <v>403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2"/>
    <col collapsed="false" customWidth="true" hidden="false" outlineLevel="0" max="3" min="3" style="1" width="36"/>
    <col collapsed="false" customWidth="true" hidden="false" outlineLevel="0" max="4" min="4" style="1" width="40"/>
    <col collapsed="false" customWidth="true" hidden="false" outlineLevel="0" max="5" min="5" style="1" width="50"/>
    <col collapsed="false" customWidth="true" hidden="false" outlineLevel="0" max="6" min="6" style="1" width="22"/>
    <col collapsed="false" customWidth="true" hidden="false" outlineLevel="0" max="7" min="7" style="1" width="16"/>
  </cols>
  <sheetData>
    <row r="1" customFormat="false" ht="17.25" hidden="false" customHeight="true" outlineLevel="0" collapsed="false">
      <c r="A1" s="23" t="s">
        <v>404</v>
      </c>
      <c r="B1" s="23"/>
      <c r="C1" s="23"/>
      <c r="D1" s="23"/>
      <c r="E1" s="23"/>
      <c r="F1" s="23"/>
      <c r="G1" s="23"/>
    </row>
    <row r="2" customFormat="false" ht="27.75" hidden="false" customHeight="true" outlineLevel="0" collapsed="false">
      <c r="A2" s="18" t="s">
        <v>405</v>
      </c>
      <c r="B2" s="18" t="s">
        <v>64</v>
      </c>
      <c r="C2" s="18" t="s">
        <v>8</v>
      </c>
      <c r="D2" s="18" t="s">
        <v>406</v>
      </c>
      <c r="E2" s="18" t="s">
        <v>407</v>
      </c>
      <c r="F2" s="18" t="s">
        <v>408</v>
      </c>
      <c r="G2" s="18" t="s">
        <v>188</v>
      </c>
    </row>
    <row r="3" customFormat="false" ht="20.25" hidden="false" customHeight="true" outlineLevel="0" collapsed="false">
      <c r="A3" s="8" t="s">
        <v>409</v>
      </c>
      <c r="B3" s="8" t="s">
        <v>108</v>
      </c>
      <c r="C3" s="8" t="s">
        <v>410</v>
      </c>
      <c r="D3" s="8" t="s">
        <v>411</v>
      </c>
      <c r="E3" s="8" t="s">
        <v>412</v>
      </c>
      <c r="F3" s="21"/>
      <c r="G3" s="21" t="s">
        <v>218</v>
      </c>
    </row>
    <row r="4" customFormat="false" ht="20.25" hidden="false" customHeight="true" outlineLevel="0" collapsed="false">
      <c r="A4" s="9" t="s">
        <v>413</v>
      </c>
      <c r="B4" s="9" t="s">
        <v>104</v>
      </c>
      <c r="C4" s="9" t="s">
        <v>414</v>
      </c>
      <c r="D4" s="9" t="s">
        <v>415</v>
      </c>
      <c r="E4" s="9" t="s">
        <v>416</v>
      </c>
      <c r="F4" s="19"/>
      <c r="G4" s="19" t="s">
        <v>218</v>
      </c>
    </row>
    <row r="5" customFormat="false" ht="15" hidden="false" customHeight="true" outlineLevel="0" collapsed="false">
      <c r="A5" s="8" t="s">
        <v>417</v>
      </c>
      <c r="B5" s="8" t="s">
        <v>418</v>
      </c>
      <c r="C5" s="8" t="s">
        <v>419</v>
      </c>
      <c r="D5" s="8" t="s">
        <v>420</v>
      </c>
      <c r="E5" s="8" t="s">
        <v>421</v>
      </c>
      <c r="F5" s="21"/>
      <c r="G5" s="21" t="s">
        <v>218</v>
      </c>
    </row>
    <row r="6" customFormat="false" ht="15" hidden="false" customHeight="true" outlineLevel="0" collapsed="false">
      <c r="A6" s="9" t="s">
        <v>422</v>
      </c>
      <c r="B6" s="9" t="s">
        <v>423</v>
      </c>
      <c r="C6" s="9" t="s">
        <v>424</v>
      </c>
      <c r="D6" s="9" t="s">
        <v>425</v>
      </c>
      <c r="E6" s="9" t="s">
        <v>426</v>
      </c>
      <c r="F6" s="19"/>
      <c r="G6" s="19" t="s">
        <v>218</v>
      </c>
    </row>
    <row r="7" customFormat="false" ht="20.25" hidden="false" customHeight="true" outlineLevel="0" collapsed="false">
      <c r="A7" s="8" t="s">
        <v>427</v>
      </c>
      <c r="B7" s="8" t="s">
        <v>108</v>
      </c>
      <c r="C7" s="8" t="s">
        <v>428</v>
      </c>
      <c r="D7" s="8" t="s">
        <v>429</v>
      </c>
      <c r="E7" s="8" t="s">
        <v>430</v>
      </c>
      <c r="F7" s="21"/>
      <c r="G7" s="21" t="s">
        <v>218</v>
      </c>
    </row>
    <row r="8" customFormat="false" ht="20.25" hidden="false" customHeight="true" outlineLevel="0" collapsed="false">
      <c r="A8" s="9" t="s">
        <v>431</v>
      </c>
      <c r="B8" s="9" t="s">
        <v>108</v>
      </c>
      <c r="C8" s="9" t="s">
        <v>432</v>
      </c>
      <c r="D8" s="9" t="s">
        <v>433</v>
      </c>
      <c r="E8" s="9" t="s">
        <v>434</v>
      </c>
      <c r="F8" s="19"/>
      <c r="G8" s="19" t="s">
        <v>218</v>
      </c>
    </row>
    <row r="9" customFormat="false" ht="15" hidden="false" customHeight="true" outlineLevel="0" collapsed="false">
      <c r="A9" s="8" t="s">
        <v>435</v>
      </c>
      <c r="B9" s="8" t="s">
        <v>436</v>
      </c>
      <c r="C9" s="8" t="s">
        <v>437</v>
      </c>
      <c r="D9" s="8" t="s">
        <v>438</v>
      </c>
      <c r="E9" s="8" t="s">
        <v>439</v>
      </c>
      <c r="F9" s="21"/>
      <c r="G9" s="21" t="s">
        <v>218</v>
      </c>
    </row>
    <row r="10" customFormat="false" ht="20.25" hidden="false" customHeight="true" outlineLevel="0" collapsed="false">
      <c r="A10" s="9" t="s">
        <v>440</v>
      </c>
      <c r="B10" s="9" t="s">
        <v>441</v>
      </c>
      <c r="C10" s="9" t="s">
        <v>442</v>
      </c>
      <c r="D10" s="9" t="s">
        <v>443</v>
      </c>
      <c r="E10" s="9" t="s">
        <v>444</v>
      </c>
      <c r="F10" s="19"/>
      <c r="G10" s="19" t="s">
        <v>218</v>
      </c>
    </row>
    <row r="11" customFormat="false" ht="15" hidden="false" customHeight="true" outlineLevel="0" collapsed="false">
      <c r="A11" s="21"/>
      <c r="B11" s="21"/>
      <c r="C11" s="21"/>
      <c r="D11" s="21"/>
      <c r="E11" s="21"/>
      <c r="F11" s="21"/>
      <c r="G11" s="21"/>
    </row>
    <row r="12" customFormat="false" ht="15" hidden="false" customHeight="true" outlineLevel="0" collapsed="false">
      <c r="A12" s="19"/>
      <c r="B12" s="19"/>
      <c r="C12" s="19"/>
      <c r="D12" s="19"/>
      <c r="E12" s="19"/>
      <c r="F12" s="19"/>
      <c r="G12" s="19"/>
    </row>
    <row r="13" customFormat="false" ht="15" hidden="false" customHeight="true" outlineLevel="0" collapsed="false">
      <c r="A13" s="21"/>
      <c r="B13" s="21"/>
      <c r="C13" s="21"/>
      <c r="D13" s="21"/>
      <c r="E13" s="21"/>
      <c r="F13" s="21"/>
      <c r="G13" s="21"/>
    </row>
    <row r="14" customFormat="false" ht="15" hidden="false" customHeight="true" outlineLevel="0" collapsed="false">
      <c r="A14" s="19"/>
      <c r="B14" s="19"/>
      <c r="C14" s="19"/>
      <c r="D14" s="19"/>
      <c r="E14" s="19"/>
      <c r="F14" s="19"/>
      <c r="G14" s="19"/>
    </row>
    <row r="15" customFormat="false" ht="15" hidden="false" customHeight="true" outlineLevel="0" collapsed="false">
      <c r="A15" s="21"/>
      <c r="B15" s="21"/>
      <c r="C15" s="21"/>
      <c r="D15" s="21"/>
      <c r="E15" s="21"/>
      <c r="F15" s="21"/>
      <c r="G15" s="21"/>
    </row>
  </sheetData>
  <mergeCells count="1">
    <mergeCell ref="A1:G1"/>
  </mergeCells>
  <dataValidations count="2">
    <dataValidation allowBlank="true" errorStyle="stop" operator="between" showDropDown="false" showErrorMessage="false" showInputMessage="false" sqref="B3:B15" type="list">
      <formula1>"EN,FR,NL,NL/FR,FR/NL,EN/NL,NL/EN,FR/NL/EN"</formula1>
      <formula2>0</formula2>
    </dataValidation>
    <dataValidation allowBlank="true" errorStyle="stop" operator="between" showDropDown="false" showErrorMessage="false" showInputMessage="false" sqref="G3:G15" type="list">
      <formula1>"Not Started,Pitched,Conversation,Published,Declined"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2"/>
    <col collapsed="false" customWidth="true" hidden="false" outlineLevel="0" max="3" min="3" style="1" width="16"/>
    <col collapsed="false" customWidth="true" hidden="false" outlineLevel="0" max="4" min="4" style="1" width="55"/>
    <col collapsed="false" customWidth="true" hidden="false" outlineLevel="0" max="5" min="5" style="1" width="14"/>
    <col collapsed="false" customWidth="true" hidden="false" outlineLevel="0" max="6" min="6" style="1" width="10"/>
    <col collapsed="false" customWidth="true" hidden="false" outlineLevel="0" max="7" min="7" style="1" width="12"/>
    <col collapsed="false" customWidth="true" hidden="false" outlineLevel="0" max="8" min="8" style="1" width="10"/>
    <col collapsed="false" customWidth="true" hidden="false" outlineLevel="0" max="9" min="9" style="1" width="35"/>
    <col collapsed="false" customWidth="true" hidden="false" outlineLevel="0" max="10" min="10" style="1" width="16"/>
    <col collapsed="false" customWidth="true" hidden="false" outlineLevel="0" max="11" min="11" style="1" width="24"/>
    <col collapsed="false" customWidth="true" hidden="false" outlineLevel="0" max="12" min="12" style="1" width="14"/>
    <col collapsed="false" customWidth="true" hidden="false" outlineLevel="0" max="13" min="13" style="1" width="50"/>
  </cols>
  <sheetData>
    <row r="1" customFormat="false" ht="31.5" hidden="false" customHeight="true" outlineLevel="0" collapsed="false">
      <c r="A1" s="18" t="s">
        <v>59</v>
      </c>
      <c r="B1" s="18" t="s">
        <v>60</v>
      </c>
      <c r="C1" s="18" t="s">
        <v>61</v>
      </c>
      <c r="D1" s="18" t="s">
        <v>62</v>
      </c>
      <c r="E1" s="18" t="s">
        <v>63</v>
      </c>
      <c r="F1" s="18" t="s">
        <v>64</v>
      </c>
      <c r="G1" s="18" t="s">
        <v>65</v>
      </c>
      <c r="H1" s="18" t="s">
        <v>66</v>
      </c>
      <c r="I1" s="18" t="s">
        <v>67</v>
      </c>
      <c r="J1" s="18" t="s">
        <v>68</v>
      </c>
      <c r="K1" s="18" t="s">
        <v>69</v>
      </c>
      <c r="L1" s="18" t="s">
        <v>70</v>
      </c>
      <c r="M1" s="18" t="s">
        <v>71</v>
      </c>
    </row>
    <row r="2" customFormat="false" ht="20.25" hidden="false" customHeight="true" outlineLevel="0" collapsed="false">
      <c r="A2" s="19" t="n">
        <v>1</v>
      </c>
      <c r="B2" s="20" t="n">
        <v>46156</v>
      </c>
      <c r="C2" s="19" t="s">
        <v>72</v>
      </c>
      <c r="D2" s="19" t="s">
        <v>73</v>
      </c>
      <c r="E2" s="19" t="s">
        <v>74</v>
      </c>
      <c r="F2" s="19" t="s">
        <v>75</v>
      </c>
      <c r="G2" s="19" t="s">
        <v>76</v>
      </c>
      <c r="H2" s="19" t="s">
        <v>76</v>
      </c>
      <c r="I2" s="19"/>
      <c r="J2" s="19" t="s">
        <v>77</v>
      </c>
      <c r="K2" s="19" t="s">
        <v>78</v>
      </c>
      <c r="L2" s="19" t="s">
        <v>79</v>
      </c>
      <c r="M2" s="19" t="s">
        <v>80</v>
      </c>
    </row>
    <row r="3" customFormat="false" ht="20.25" hidden="false" customHeight="true" outlineLevel="0" collapsed="false">
      <c r="A3" s="21" t="n">
        <v>2</v>
      </c>
      <c r="B3" s="22" t="n">
        <v>46156</v>
      </c>
      <c r="C3" s="21" t="s">
        <v>81</v>
      </c>
      <c r="D3" s="21" t="s">
        <v>82</v>
      </c>
      <c r="E3" s="21" t="s">
        <v>74</v>
      </c>
      <c r="F3" s="21" t="s">
        <v>75</v>
      </c>
      <c r="G3" s="21" t="s">
        <v>83</v>
      </c>
      <c r="H3" s="21" t="s">
        <v>83</v>
      </c>
      <c r="I3" s="21" t="s">
        <v>84</v>
      </c>
      <c r="J3" s="21" t="s">
        <v>85</v>
      </c>
      <c r="K3" s="21" t="s">
        <v>86</v>
      </c>
      <c r="L3" s="21" t="s">
        <v>87</v>
      </c>
      <c r="M3" s="21" t="s">
        <v>88</v>
      </c>
    </row>
    <row r="4" customFormat="false" ht="20.25" hidden="false" customHeight="true" outlineLevel="0" collapsed="false">
      <c r="A4" s="19" t="n">
        <v>3</v>
      </c>
      <c r="B4" s="20" t="n">
        <v>46156</v>
      </c>
      <c r="C4" s="19" t="s">
        <v>89</v>
      </c>
      <c r="D4" s="19" t="s">
        <v>90</v>
      </c>
      <c r="E4" s="19" t="s">
        <v>91</v>
      </c>
      <c r="F4" s="19" t="s">
        <v>75</v>
      </c>
      <c r="G4" s="19" t="s">
        <v>76</v>
      </c>
      <c r="H4" s="19" t="s">
        <v>76</v>
      </c>
      <c r="I4" s="19"/>
      <c r="J4" s="19" t="s">
        <v>92</v>
      </c>
      <c r="K4" s="19" t="s">
        <v>93</v>
      </c>
      <c r="L4" s="19" t="s">
        <v>79</v>
      </c>
      <c r="M4" s="19" t="s">
        <v>94</v>
      </c>
    </row>
    <row r="5" customFormat="false" ht="20.25" hidden="false" customHeight="true" outlineLevel="0" collapsed="false">
      <c r="A5" s="21" t="n">
        <v>4</v>
      </c>
      <c r="B5" s="22" t="n">
        <v>46156</v>
      </c>
      <c r="C5" s="21" t="s">
        <v>95</v>
      </c>
      <c r="D5" s="21" t="s">
        <v>96</v>
      </c>
      <c r="E5" s="21" t="s">
        <v>97</v>
      </c>
      <c r="F5" s="21" t="s">
        <v>75</v>
      </c>
      <c r="G5" s="21" t="s">
        <v>83</v>
      </c>
      <c r="H5" s="21" t="s">
        <v>83</v>
      </c>
      <c r="I5" s="21" t="s">
        <v>98</v>
      </c>
      <c r="J5" s="21" t="s">
        <v>77</v>
      </c>
      <c r="K5" s="21" t="s">
        <v>99</v>
      </c>
      <c r="L5" s="21" t="s">
        <v>100</v>
      </c>
      <c r="M5" s="21" t="s">
        <v>101</v>
      </c>
    </row>
    <row r="6" customFormat="false" ht="20.25" hidden="false" customHeight="true" outlineLevel="0" collapsed="false">
      <c r="A6" s="19" t="n">
        <v>5</v>
      </c>
      <c r="B6" s="20" t="n">
        <v>46156</v>
      </c>
      <c r="C6" s="19" t="s">
        <v>72</v>
      </c>
      <c r="D6" s="19" t="s">
        <v>102</v>
      </c>
      <c r="E6" s="19" t="s">
        <v>103</v>
      </c>
      <c r="F6" s="19" t="s">
        <v>104</v>
      </c>
      <c r="G6" s="19" t="s">
        <v>76</v>
      </c>
      <c r="H6" s="19" t="s">
        <v>76</v>
      </c>
      <c r="I6" s="19"/>
      <c r="J6" s="19" t="s">
        <v>85</v>
      </c>
      <c r="K6" s="19" t="s">
        <v>105</v>
      </c>
      <c r="L6" s="19" t="s">
        <v>87</v>
      </c>
      <c r="M6" s="19" t="s">
        <v>106</v>
      </c>
    </row>
    <row r="7" customFormat="false" ht="15" hidden="false" customHeight="true" outlineLevel="0" collapsed="false">
      <c r="A7" s="21" t="n">
        <v>6</v>
      </c>
      <c r="B7" s="22" t="n">
        <v>46156</v>
      </c>
      <c r="C7" s="21" t="s">
        <v>81</v>
      </c>
      <c r="D7" s="21" t="s">
        <v>107</v>
      </c>
      <c r="E7" s="21" t="s">
        <v>103</v>
      </c>
      <c r="F7" s="21" t="s">
        <v>108</v>
      </c>
      <c r="G7" s="21" t="s">
        <v>76</v>
      </c>
      <c r="H7" s="21" t="s">
        <v>83</v>
      </c>
      <c r="I7" s="21" t="s">
        <v>109</v>
      </c>
      <c r="J7" s="21" t="s">
        <v>110</v>
      </c>
      <c r="K7" s="21" t="s">
        <v>111</v>
      </c>
      <c r="L7" s="21" t="s">
        <v>100</v>
      </c>
      <c r="M7" s="21" t="s">
        <v>112</v>
      </c>
    </row>
    <row r="8" customFormat="false" ht="20.25" hidden="false" customHeight="true" outlineLevel="0" collapsed="false">
      <c r="A8" s="19" t="n">
        <v>7</v>
      </c>
      <c r="B8" s="20" t="n">
        <v>46156</v>
      </c>
      <c r="C8" s="19" t="s">
        <v>89</v>
      </c>
      <c r="D8" s="19" t="s">
        <v>113</v>
      </c>
      <c r="E8" s="19" t="s">
        <v>97</v>
      </c>
      <c r="F8" s="19" t="s">
        <v>75</v>
      </c>
      <c r="G8" s="19" t="s">
        <v>83</v>
      </c>
      <c r="H8" s="19" t="s">
        <v>76</v>
      </c>
      <c r="I8" s="19"/>
      <c r="J8" s="19" t="s">
        <v>85</v>
      </c>
      <c r="K8" s="19" t="s">
        <v>114</v>
      </c>
      <c r="L8" s="19" t="s">
        <v>100</v>
      </c>
      <c r="M8" s="19" t="s">
        <v>115</v>
      </c>
    </row>
    <row r="9" customFormat="false" ht="20.25" hidden="false" customHeight="true" outlineLevel="0" collapsed="false">
      <c r="A9" s="21" t="n">
        <v>8</v>
      </c>
      <c r="B9" s="22" t="n">
        <v>46156</v>
      </c>
      <c r="C9" s="21" t="s">
        <v>95</v>
      </c>
      <c r="D9" s="21" t="s">
        <v>116</v>
      </c>
      <c r="E9" s="21" t="s">
        <v>103</v>
      </c>
      <c r="F9" s="21" t="s">
        <v>75</v>
      </c>
      <c r="G9" s="21" t="s">
        <v>83</v>
      </c>
      <c r="H9" s="21" t="s">
        <v>83</v>
      </c>
      <c r="I9" s="21" t="s">
        <v>117</v>
      </c>
      <c r="J9" s="21" t="s">
        <v>77</v>
      </c>
      <c r="K9" s="21" t="s">
        <v>118</v>
      </c>
      <c r="L9" s="21" t="s">
        <v>87</v>
      </c>
      <c r="M9" s="21" t="s">
        <v>119</v>
      </c>
    </row>
    <row r="10" customFormat="false" ht="15" hidden="false" customHeight="true" outlineLevel="0" collapsed="false">
      <c r="A10" s="19" t="n">
        <v>9</v>
      </c>
      <c r="B10" s="20" t="n">
        <v>46156</v>
      </c>
      <c r="C10" s="19" t="s">
        <v>95</v>
      </c>
      <c r="D10" s="19" t="s">
        <v>120</v>
      </c>
      <c r="E10" s="19" t="s">
        <v>97</v>
      </c>
      <c r="F10" s="19" t="s">
        <v>75</v>
      </c>
      <c r="G10" s="19" t="s">
        <v>83</v>
      </c>
      <c r="H10" s="19" t="s">
        <v>83</v>
      </c>
      <c r="I10" s="19" t="s">
        <v>121</v>
      </c>
      <c r="J10" s="19"/>
      <c r="K10" s="19"/>
      <c r="L10" s="19"/>
      <c r="M10" s="19"/>
    </row>
  </sheetData>
  <dataValidations count="6">
    <dataValidation allowBlank="true" errorStyle="stop" operator="between" showDropDown="false" showErrorMessage="false" showInputMessage="false" sqref="C2:C200" type="list">
      <formula1>"ChatGPT,Perplexity,Gemini,Claude"</formula1>
      <formula2>0</formula2>
    </dataValidation>
    <dataValidation allowBlank="true" errorStyle="stop" operator="between" showDropDown="false" showErrorMessage="false" showInputMessage="false" sqref="E2:E200" type="list">
      <formula1>"Informational,Commercial,Comparative,Compliance"</formula1>
      <formula2>0</formula2>
    </dataValidation>
    <dataValidation allowBlank="true" errorStyle="stop" operator="between" showDropDown="false" showErrorMessage="false" showInputMessage="false" sqref="F2:F200" type="list">
      <formula1>"EN,FR,NL"</formula1>
      <formula2>0</formula2>
    </dataValidation>
    <dataValidation allowBlank="true" errorStyle="stop" operator="between" showDropDown="false" showErrorMessage="false" showInputMessage="false" sqref="G2:H200" type="list">
      <formula1>"Y,N"</formula1>
      <formula2>0</formula2>
    </dataValidation>
    <dataValidation allowBlank="true" errorStyle="stop" operator="between" showDropDown="false" showErrorMessage="false" showInputMessage="false" sqref="J2:J200" type="list">
      <formula1>"Top,Middle,Bottom,Footnote only"</formula1>
      <formula2>0</formula2>
    </dataValidation>
    <dataValidation allowBlank="true" errorStyle="stop" operator="between" showDropDown="false" showErrorMessage="false" showInputMessage="false" sqref="L2:L200" type="list">
      <formula1>"Structure,Evidence,Authority,Other"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60"/>
    <col collapsed="false" customWidth="true" hidden="false" outlineLevel="0" max="2" min="2" style="1" width="12"/>
    <col collapsed="false" customWidth="true" hidden="false" outlineLevel="0" max="3" min="3" style="1" width="35"/>
    <col collapsed="false" customWidth="true" hidden="false" outlineLevel="0" max="4" min="4" style="1" width="18"/>
    <col collapsed="false" customWidth="true" hidden="false" outlineLevel="0" max="5" min="5" style="1" width="14"/>
    <col collapsed="false" customWidth="true" hidden="false" outlineLevel="0" max="6" min="6" style="1" width="28"/>
  </cols>
  <sheetData>
    <row r="1" customFormat="false" ht="17.25" hidden="false" customHeight="true" outlineLevel="0" collapsed="false">
      <c r="A1" s="23" t="s">
        <v>122</v>
      </c>
      <c r="B1" s="23"/>
      <c r="C1" s="23"/>
      <c r="D1" s="23"/>
      <c r="E1" s="23"/>
      <c r="F1" s="23"/>
    </row>
    <row r="2" customFormat="false" ht="27.75" hidden="false" customHeight="true" outlineLevel="0" collapsed="false">
      <c r="A2" s="18" t="s">
        <v>123</v>
      </c>
      <c r="B2" s="18" t="s">
        <v>124</v>
      </c>
      <c r="C2" s="18" t="s">
        <v>100</v>
      </c>
      <c r="D2" s="18" t="s">
        <v>125</v>
      </c>
      <c r="E2" s="18" t="s">
        <v>126</v>
      </c>
      <c r="F2" s="18" t="s">
        <v>127</v>
      </c>
    </row>
    <row r="3" customFormat="false" ht="15" hidden="false" customHeight="true" outlineLevel="0" collapsed="false">
      <c r="A3" s="24" t="s">
        <v>128</v>
      </c>
      <c r="B3" s="25" t="n">
        <f aca="false">IFERROR(AVERAGE(B4:B6),0)</f>
        <v>0</v>
      </c>
      <c r="C3" s="26"/>
      <c r="D3" s="26"/>
      <c r="E3" s="26"/>
      <c r="F3" s="26"/>
    </row>
    <row r="4" customFormat="false" ht="20.25" hidden="false" customHeight="true" outlineLevel="0" collapsed="false">
      <c r="A4" s="27" t="s">
        <v>129</v>
      </c>
      <c r="B4" s="28"/>
      <c r="C4" s="21"/>
      <c r="D4" s="21"/>
      <c r="E4" s="21"/>
      <c r="F4" s="21"/>
    </row>
    <row r="5" customFormat="false" ht="15" hidden="false" customHeight="true" outlineLevel="0" collapsed="false">
      <c r="A5" s="27" t="s">
        <v>130</v>
      </c>
      <c r="B5" s="28"/>
      <c r="C5" s="21"/>
      <c r="D5" s="21"/>
      <c r="E5" s="21"/>
      <c r="F5" s="21"/>
    </row>
    <row r="6" customFormat="false" ht="20.25" hidden="false" customHeight="true" outlineLevel="0" collapsed="false">
      <c r="A6" s="27" t="s">
        <v>131</v>
      </c>
      <c r="B6" s="28"/>
      <c r="C6" s="21"/>
      <c r="D6" s="21"/>
      <c r="E6" s="21"/>
      <c r="F6" s="21"/>
    </row>
    <row r="7" customFormat="false" ht="15" hidden="false" customHeight="true" outlineLevel="0" collapsed="false">
      <c r="A7" s="24" t="s">
        <v>132</v>
      </c>
      <c r="B7" s="25" t="n">
        <f aca="false">IFERROR(AVERAGE(B8:B10),0)</f>
        <v>0</v>
      </c>
      <c r="C7" s="26"/>
      <c r="D7" s="26"/>
      <c r="E7" s="26"/>
      <c r="F7" s="26"/>
    </row>
    <row r="8" customFormat="false" ht="15" hidden="false" customHeight="true" outlineLevel="0" collapsed="false">
      <c r="A8" s="27" t="s">
        <v>133</v>
      </c>
      <c r="B8" s="28"/>
      <c r="C8" s="21"/>
      <c r="D8" s="21"/>
      <c r="E8" s="21"/>
      <c r="F8" s="21"/>
    </row>
    <row r="9" customFormat="false" ht="15" hidden="false" customHeight="true" outlineLevel="0" collapsed="false">
      <c r="A9" s="27" t="s">
        <v>134</v>
      </c>
      <c r="B9" s="28"/>
      <c r="C9" s="21"/>
      <c r="D9" s="21"/>
      <c r="E9" s="21"/>
      <c r="F9" s="21"/>
    </row>
    <row r="10" customFormat="false" ht="15" hidden="false" customHeight="true" outlineLevel="0" collapsed="false">
      <c r="A10" s="27" t="s">
        <v>135</v>
      </c>
      <c r="B10" s="28"/>
      <c r="C10" s="21"/>
      <c r="D10" s="21"/>
      <c r="E10" s="21"/>
      <c r="F10" s="21"/>
    </row>
    <row r="11" customFormat="false" ht="15" hidden="false" customHeight="true" outlineLevel="0" collapsed="false">
      <c r="A11" s="24" t="s">
        <v>136</v>
      </c>
      <c r="B11" s="25" t="n">
        <f aca="false">IFERROR(AVERAGE(B12:B14),0)</f>
        <v>0</v>
      </c>
      <c r="C11" s="26"/>
      <c r="D11" s="26"/>
      <c r="E11" s="26"/>
      <c r="F11" s="26"/>
    </row>
    <row r="12" customFormat="false" ht="15" hidden="false" customHeight="true" outlineLevel="0" collapsed="false">
      <c r="A12" s="27" t="s">
        <v>137</v>
      </c>
      <c r="B12" s="28"/>
      <c r="C12" s="21"/>
      <c r="D12" s="21"/>
      <c r="E12" s="21"/>
      <c r="F12" s="21"/>
    </row>
    <row r="13" customFormat="false" ht="15" hidden="false" customHeight="true" outlineLevel="0" collapsed="false">
      <c r="A13" s="27" t="s">
        <v>138</v>
      </c>
      <c r="B13" s="28"/>
      <c r="C13" s="21"/>
      <c r="D13" s="21"/>
      <c r="E13" s="21"/>
      <c r="F13" s="21"/>
    </row>
    <row r="14" customFormat="false" ht="15" hidden="false" customHeight="true" outlineLevel="0" collapsed="false">
      <c r="A14" s="27" t="s">
        <v>139</v>
      </c>
      <c r="B14" s="28"/>
      <c r="C14" s="21"/>
      <c r="D14" s="21"/>
      <c r="E14" s="21"/>
      <c r="F14" s="21"/>
    </row>
    <row r="15" customFormat="false" ht="15" hidden="false" customHeight="true" outlineLevel="0" collapsed="false">
      <c r="A15" s="24" t="s">
        <v>140</v>
      </c>
      <c r="B15" s="25" t="n">
        <f aca="false">IFERROR(AVERAGE(B16:B18),0)</f>
        <v>0</v>
      </c>
      <c r="C15" s="26"/>
      <c r="D15" s="26"/>
      <c r="E15" s="26"/>
      <c r="F15" s="26"/>
    </row>
    <row r="16" customFormat="false" ht="15" hidden="false" customHeight="true" outlineLevel="0" collapsed="false">
      <c r="A16" s="27" t="s">
        <v>141</v>
      </c>
      <c r="B16" s="28"/>
      <c r="C16" s="21"/>
      <c r="D16" s="21"/>
      <c r="E16" s="21"/>
      <c r="F16" s="21"/>
    </row>
    <row r="17" customFormat="false" ht="15" hidden="false" customHeight="true" outlineLevel="0" collapsed="false">
      <c r="A17" s="27" t="s">
        <v>142</v>
      </c>
      <c r="B17" s="28"/>
      <c r="C17" s="21"/>
      <c r="D17" s="21"/>
      <c r="E17" s="21"/>
      <c r="F17" s="21"/>
    </row>
    <row r="18" customFormat="false" ht="15" hidden="false" customHeight="true" outlineLevel="0" collapsed="false">
      <c r="A18" s="27" t="s">
        <v>143</v>
      </c>
      <c r="B18" s="28"/>
      <c r="C18" s="21"/>
      <c r="D18" s="21"/>
      <c r="E18" s="21"/>
      <c r="F18" s="21"/>
    </row>
    <row r="19" customFormat="false" ht="15" hidden="false" customHeight="true" outlineLevel="0" collapsed="false">
      <c r="A19" s="24" t="s">
        <v>144</v>
      </c>
      <c r="B19" s="25" t="n">
        <f aca="false">IFERROR(AVERAGE(B20:B22),0)</f>
        <v>0</v>
      </c>
      <c r="C19" s="26"/>
      <c r="D19" s="26"/>
      <c r="E19" s="26"/>
      <c r="F19" s="26"/>
    </row>
    <row r="20" customFormat="false" ht="15" hidden="false" customHeight="true" outlineLevel="0" collapsed="false">
      <c r="A20" s="27" t="s">
        <v>145</v>
      </c>
      <c r="B20" s="28"/>
      <c r="C20" s="21"/>
      <c r="D20" s="21"/>
      <c r="E20" s="21"/>
      <c r="F20" s="21"/>
    </row>
    <row r="21" customFormat="false" ht="15" hidden="false" customHeight="true" outlineLevel="0" collapsed="false">
      <c r="A21" s="27" t="s">
        <v>146</v>
      </c>
      <c r="B21" s="28"/>
      <c r="C21" s="21"/>
      <c r="D21" s="21"/>
      <c r="E21" s="21"/>
      <c r="F21" s="21"/>
    </row>
    <row r="22" customFormat="false" ht="15" hidden="false" customHeight="true" outlineLevel="0" collapsed="false">
      <c r="A22" s="27" t="s">
        <v>147</v>
      </c>
      <c r="B22" s="28"/>
      <c r="C22" s="21"/>
      <c r="D22" s="21"/>
      <c r="E22" s="21"/>
      <c r="F22" s="21"/>
    </row>
    <row r="23" customFormat="false" ht="15" hidden="false" customHeight="true" outlineLevel="0" collapsed="false">
      <c r="A23" s="24" t="s">
        <v>148</v>
      </c>
      <c r="B23" s="25" t="n">
        <f aca="false">IFERROR(AVERAGE(B24:B26),0)</f>
        <v>0</v>
      </c>
      <c r="C23" s="26"/>
      <c r="D23" s="26"/>
      <c r="E23" s="26"/>
      <c r="F23" s="26"/>
    </row>
    <row r="24" customFormat="false" ht="15" hidden="false" customHeight="true" outlineLevel="0" collapsed="false">
      <c r="A24" s="27" t="s">
        <v>149</v>
      </c>
      <c r="B24" s="28"/>
      <c r="C24" s="21"/>
      <c r="D24" s="21"/>
      <c r="E24" s="21"/>
      <c r="F24" s="21"/>
    </row>
    <row r="25" customFormat="false" ht="15" hidden="false" customHeight="true" outlineLevel="0" collapsed="false">
      <c r="A25" s="27" t="s">
        <v>150</v>
      </c>
      <c r="B25" s="28"/>
      <c r="C25" s="21"/>
      <c r="D25" s="21"/>
      <c r="E25" s="21"/>
      <c r="F25" s="21"/>
    </row>
    <row r="26" customFormat="false" ht="15" hidden="false" customHeight="true" outlineLevel="0" collapsed="false">
      <c r="A26" s="27" t="s">
        <v>151</v>
      </c>
      <c r="B26" s="28"/>
      <c r="C26" s="21"/>
      <c r="D26" s="21"/>
      <c r="E26" s="21"/>
      <c r="F26" s="21"/>
    </row>
    <row r="27" customFormat="false" ht="15" hidden="false" customHeight="true" outlineLevel="0" collapsed="false">
      <c r="A27" s="24" t="s">
        <v>152</v>
      </c>
      <c r="B27" s="25" t="n">
        <f aca="false">IFERROR(AVERAGE(B28:B30),0)</f>
        <v>0</v>
      </c>
      <c r="C27" s="26"/>
      <c r="D27" s="26"/>
      <c r="E27" s="26"/>
      <c r="F27" s="26"/>
    </row>
    <row r="28" customFormat="false" ht="15" hidden="false" customHeight="true" outlineLevel="0" collapsed="false">
      <c r="A28" s="27" t="s">
        <v>153</v>
      </c>
      <c r="B28" s="28"/>
      <c r="C28" s="21"/>
      <c r="D28" s="21"/>
      <c r="E28" s="21"/>
      <c r="F28" s="21"/>
    </row>
    <row r="29" customFormat="false" ht="15" hidden="false" customHeight="true" outlineLevel="0" collapsed="false">
      <c r="A29" s="27" t="s">
        <v>154</v>
      </c>
      <c r="B29" s="28"/>
      <c r="C29" s="21"/>
      <c r="D29" s="21"/>
      <c r="E29" s="21"/>
      <c r="F29" s="21"/>
    </row>
    <row r="30" customFormat="false" ht="15" hidden="false" customHeight="true" outlineLevel="0" collapsed="false">
      <c r="A30" s="27" t="s">
        <v>155</v>
      </c>
      <c r="B30" s="28"/>
      <c r="C30" s="21"/>
      <c r="D30" s="21"/>
      <c r="E30" s="21"/>
      <c r="F30" s="21"/>
    </row>
    <row r="31" customFormat="false" ht="15" hidden="false" customHeight="true" outlineLevel="0" collapsed="false">
      <c r="A31" s="24" t="s">
        <v>156</v>
      </c>
      <c r="B31" s="25" t="n">
        <f aca="false">IFERROR(AVERAGE(B32:B34),0)</f>
        <v>0</v>
      </c>
      <c r="C31" s="26"/>
      <c r="D31" s="26"/>
      <c r="E31" s="26"/>
      <c r="F31" s="26"/>
    </row>
    <row r="32" customFormat="false" ht="15" hidden="false" customHeight="true" outlineLevel="0" collapsed="false">
      <c r="A32" s="27" t="s">
        <v>157</v>
      </c>
      <c r="B32" s="28"/>
      <c r="C32" s="21"/>
      <c r="D32" s="21"/>
      <c r="E32" s="21"/>
      <c r="F32" s="21"/>
    </row>
    <row r="33" customFormat="false" ht="15" hidden="false" customHeight="true" outlineLevel="0" collapsed="false">
      <c r="A33" s="27" t="s">
        <v>158</v>
      </c>
      <c r="B33" s="28"/>
      <c r="C33" s="21"/>
      <c r="D33" s="21"/>
      <c r="E33" s="21"/>
      <c r="F33" s="21"/>
    </row>
    <row r="34" customFormat="false" ht="15" hidden="false" customHeight="true" outlineLevel="0" collapsed="false">
      <c r="A34" s="27" t="s">
        <v>159</v>
      </c>
      <c r="B34" s="28"/>
      <c r="C34" s="21"/>
      <c r="D34" s="21"/>
      <c r="E34" s="21"/>
      <c r="F34" s="21"/>
    </row>
    <row r="35" customFormat="false" ht="15" hidden="false" customHeight="true" outlineLevel="0" collapsed="false">
      <c r="A35" s="24" t="s">
        <v>160</v>
      </c>
      <c r="B35" s="25" t="n">
        <f aca="false">IFERROR(AVERAGE(B36:B38),0)</f>
        <v>0</v>
      </c>
      <c r="C35" s="26"/>
      <c r="D35" s="26"/>
      <c r="E35" s="26"/>
      <c r="F35" s="26"/>
    </row>
    <row r="36" customFormat="false" ht="15" hidden="false" customHeight="true" outlineLevel="0" collapsed="false">
      <c r="A36" s="27" t="s">
        <v>161</v>
      </c>
      <c r="B36" s="28"/>
      <c r="C36" s="21"/>
      <c r="D36" s="21"/>
      <c r="E36" s="21"/>
      <c r="F36" s="21"/>
    </row>
    <row r="37" customFormat="false" ht="15" hidden="false" customHeight="true" outlineLevel="0" collapsed="false">
      <c r="A37" s="27" t="s">
        <v>162</v>
      </c>
      <c r="B37" s="28"/>
      <c r="C37" s="21"/>
      <c r="D37" s="21"/>
      <c r="E37" s="21"/>
      <c r="F37" s="21"/>
    </row>
    <row r="38" customFormat="false" ht="15" hidden="false" customHeight="true" outlineLevel="0" collapsed="false">
      <c r="A38" s="27" t="s">
        <v>163</v>
      </c>
      <c r="B38" s="28"/>
      <c r="C38" s="21"/>
      <c r="D38" s="21"/>
      <c r="E38" s="21"/>
      <c r="F38" s="21"/>
    </row>
    <row r="40" customFormat="false" ht="15" hidden="false" customHeight="true" outlineLevel="0" collapsed="false">
      <c r="A40" s="29" t="s">
        <v>164</v>
      </c>
      <c r="B40" s="30" t="n">
        <f aca="false">IFERROR(AVERAGE(B3,B7,B11,B15,B19,B23,B27,B31,B35),0)</f>
        <v>0</v>
      </c>
      <c r="C40" s="29"/>
      <c r="D40" s="29"/>
      <c r="E40" s="29"/>
      <c r="F40" s="29"/>
    </row>
    <row r="41" customFormat="false" ht="15" hidden="false" customHeight="true" outlineLevel="0" collapsed="false">
      <c r="A41" s="31" t="s">
        <v>165</v>
      </c>
      <c r="B41" s="32" t="n">
        <f aca="false">IFERROR(B3*0.1111+B7*0.1111+B11*0.1111+B15*0.1111+B19*0.1111+B23*0.1111+B27*0.1111+B31*0.1111+B35*0.1111,0)</f>
        <v>0</v>
      </c>
      <c r="C41" s="33"/>
      <c r="D41" s="33"/>
      <c r="E41" s="33"/>
      <c r="F41" s="33"/>
    </row>
  </sheetData>
  <mergeCells count="1">
    <mergeCell ref="A1:F1"/>
  </mergeCells>
  <dataValidations count="1">
    <dataValidation allowBlank="true" errorStyle="stop" operator="between" showDropDown="false" showErrorMessage="false" showInputMessage="false" sqref="B3:B39" type="whole">
      <formula1>0</formula1>
      <formula2>3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8"/>
    <col collapsed="false" customWidth="true" hidden="false" outlineLevel="0" max="3" min="3" style="1" width="40"/>
    <col collapsed="false" customWidth="true" hidden="false" outlineLevel="0" max="4" min="4" style="1" width="36"/>
    <col collapsed="false" customWidth="true" hidden="false" outlineLevel="0" max="5" min="5" style="1" width="40"/>
    <col collapsed="false" customWidth="true" hidden="false" outlineLevel="0" max="6" min="6" style="1" width="18"/>
  </cols>
  <sheetData>
    <row r="1" customFormat="false" ht="17.25" hidden="false" customHeight="true" outlineLevel="0" collapsed="false">
      <c r="A1" s="23" t="s">
        <v>166</v>
      </c>
      <c r="B1" s="23"/>
      <c r="C1" s="23"/>
      <c r="D1" s="23"/>
      <c r="E1" s="23"/>
      <c r="F1" s="23"/>
    </row>
    <row r="3" customFormat="false" ht="15" hidden="false" customHeight="true" outlineLevel="0" collapsed="false">
      <c r="A3" s="34" t="s">
        <v>167</v>
      </c>
      <c r="B3" s="35"/>
      <c r="C3" s="35"/>
      <c r="D3" s="35"/>
      <c r="E3" s="35"/>
      <c r="F3" s="35"/>
    </row>
    <row r="4" customFormat="false" ht="31.5" hidden="false" customHeight="true" outlineLevel="0" collapsed="false">
      <c r="A4" s="36" t="s">
        <v>168</v>
      </c>
      <c r="B4" s="19" t="s">
        <v>169</v>
      </c>
      <c r="C4" s="19"/>
      <c r="D4" s="19"/>
      <c r="E4" s="19"/>
      <c r="F4" s="19"/>
    </row>
    <row r="5" customFormat="false" ht="30" hidden="false" customHeight="true" outlineLevel="0" collapsed="false">
      <c r="A5" s="37" t="s">
        <v>61</v>
      </c>
      <c r="B5" s="37" t="s">
        <v>170</v>
      </c>
      <c r="C5" s="37" t="s">
        <v>171</v>
      </c>
      <c r="D5" s="37" t="s">
        <v>172</v>
      </c>
      <c r="E5" s="37" t="s">
        <v>173</v>
      </c>
      <c r="F5" s="37" t="s">
        <v>174</v>
      </c>
    </row>
    <row r="6" customFormat="false" ht="15" hidden="false" customHeight="true" outlineLevel="0" collapsed="false">
      <c r="A6" s="31" t="s">
        <v>72</v>
      </c>
      <c r="B6" s="21"/>
      <c r="C6" s="21"/>
      <c r="D6" s="21"/>
      <c r="E6" s="21"/>
      <c r="F6" s="21"/>
    </row>
    <row r="7" customFormat="false" ht="15" hidden="false" customHeight="true" outlineLevel="0" collapsed="false">
      <c r="A7" s="31" t="s">
        <v>81</v>
      </c>
      <c r="B7" s="21"/>
      <c r="C7" s="21"/>
      <c r="D7" s="21"/>
      <c r="E7" s="21"/>
      <c r="F7" s="21"/>
    </row>
    <row r="8" customFormat="false" ht="15" hidden="false" customHeight="true" outlineLevel="0" collapsed="false">
      <c r="A8" s="31" t="s">
        <v>89</v>
      </c>
      <c r="B8" s="21"/>
      <c r="C8" s="21"/>
      <c r="D8" s="21"/>
      <c r="E8" s="21"/>
      <c r="F8" s="21"/>
    </row>
    <row r="9" customFormat="false" ht="15" hidden="false" customHeight="true" outlineLevel="0" collapsed="false">
      <c r="A9" s="31" t="s">
        <v>95</v>
      </c>
      <c r="B9" s="21"/>
      <c r="C9" s="21"/>
      <c r="D9" s="21"/>
      <c r="E9" s="21"/>
      <c r="F9" s="21"/>
    </row>
    <row r="10" customFormat="false" ht="15" hidden="false" customHeight="true" outlineLevel="0" collapsed="false"/>
    <row r="11" customFormat="false" ht="15" hidden="false" customHeight="false" outlineLevel="0" collapsed="false">
      <c r="A11" s="34" t="s">
        <v>175</v>
      </c>
      <c r="B11" s="35"/>
      <c r="C11" s="38"/>
      <c r="D11" s="38"/>
      <c r="E11" s="38"/>
      <c r="F11" s="39"/>
    </row>
    <row r="12" customFormat="false" ht="31.5" hidden="false" customHeight="true" outlineLevel="0" collapsed="false">
      <c r="A12" s="36" t="s">
        <v>168</v>
      </c>
      <c r="B12" s="19" t="s">
        <v>176</v>
      </c>
      <c r="C12" s="19"/>
      <c r="D12" s="19"/>
      <c r="E12" s="19"/>
      <c r="F12" s="19"/>
    </row>
    <row r="13" customFormat="false" ht="30" hidden="false" customHeight="true" outlineLevel="0" collapsed="false">
      <c r="A13" s="37" t="s">
        <v>61</v>
      </c>
      <c r="B13" s="37" t="s">
        <v>170</v>
      </c>
      <c r="C13" s="37" t="s">
        <v>171</v>
      </c>
      <c r="D13" s="37" t="s">
        <v>172</v>
      </c>
      <c r="E13" s="37" t="s">
        <v>173</v>
      </c>
      <c r="F13" s="37" t="s">
        <v>174</v>
      </c>
    </row>
    <row r="14" customFormat="false" ht="23.25" hidden="false" customHeight="true" outlineLevel="0" collapsed="false">
      <c r="A14" s="31" t="s">
        <v>72</v>
      </c>
      <c r="B14" s="21"/>
      <c r="C14" s="21"/>
      <c r="D14" s="21"/>
      <c r="E14" s="21"/>
      <c r="F14" s="21"/>
    </row>
    <row r="15" customFormat="false" ht="15" hidden="false" customHeight="true" outlineLevel="0" collapsed="false">
      <c r="A15" s="31" t="s">
        <v>81</v>
      </c>
      <c r="B15" s="21"/>
      <c r="C15" s="21"/>
      <c r="D15" s="21"/>
      <c r="E15" s="21"/>
      <c r="F15" s="21"/>
    </row>
    <row r="16" customFormat="false" ht="15" hidden="false" customHeight="true" outlineLevel="0" collapsed="false">
      <c r="A16" s="31" t="s">
        <v>89</v>
      </c>
      <c r="B16" s="21"/>
      <c r="C16" s="21"/>
      <c r="D16" s="21"/>
      <c r="E16" s="21"/>
      <c r="F16" s="21"/>
    </row>
    <row r="17" customFormat="false" ht="15" hidden="false" customHeight="true" outlineLevel="0" collapsed="false">
      <c r="A17" s="31" t="s">
        <v>95</v>
      </c>
      <c r="B17" s="21"/>
      <c r="C17" s="21"/>
      <c r="D17" s="21"/>
      <c r="E17" s="21"/>
      <c r="F17" s="21"/>
    </row>
    <row r="18" customFormat="false" ht="15" hidden="false" customHeight="true" outlineLevel="0" collapsed="false"/>
    <row r="19" customFormat="false" ht="15" hidden="false" customHeight="true" outlineLevel="0" collapsed="false">
      <c r="A19" s="34" t="s">
        <v>177</v>
      </c>
      <c r="B19" s="35"/>
      <c r="C19" s="35"/>
      <c r="D19" s="35"/>
      <c r="E19" s="35"/>
      <c r="F19" s="35"/>
    </row>
    <row r="20" customFormat="false" ht="31.5" hidden="false" customHeight="true" outlineLevel="0" collapsed="false">
      <c r="A20" s="36" t="s">
        <v>168</v>
      </c>
      <c r="B20" s="19" t="s">
        <v>178</v>
      </c>
      <c r="C20" s="19"/>
      <c r="D20" s="19"/>
      <c r="E20" s="19"/>
      <c r="F20" s="19"/>
    </row>
    <row r="21" customFormat="false" ht="30" hidden="false" customHeight="true" outlineLevel="0" collapsed="false">
      <c r="A21" s="37" t="s">
        <v>61</v>
      </c>
      <c r="B21" s="37" t="s">
        <v>170</v>
      </c>
      <c r="C21" s="37" t="s">
        <v>171</v>
      </c>
      <c r="D21" s="37" t="s">
        <v>172</v>
      </c>
      <c r="E21" s="37" t="s">
        <v>173</v>
      </c>
      <c r="F21" s="37" t="s">
        <v>174</v>
      </c>
    </row>
    <row r="22" customFormat="false" ht="69" hidden="false" customHeight="true" outlineLevel="0" collapsed="false">
      <c r="A22" s="31" t="s">
        <v>72</v>
      </c>
      <c r="B22" s="21"/>
      <c r="C22" s="21"/>
      <c r="D22" s="21"/>
      <c r="E22" s="21"/>
      <c r="F22" s="21"/>
    </row>
    <row r="23" customFormat="false" ht="23.25" hidden="false" customHeight="true" outlineLevel="0" collapsed="false">
      <c r="A23" s="31" t="s">
        <v>81</v>
      </c>
      <c r="B23" s="21"/>
      <c r="C23" s="21"/>
      <c r="D23" s="21"/>
      <c r="E23" s="21"/>
      <c r="F23" s="21"/>
    </row>
    <row r="24" customFormat="false" ht="15" hidden="false" customHeight="true" outlineLevel="0" collapsed="false">
      <c r="A24" s="31" t="s">
        <v>89</v>
      </c>
      <c r="B24" s="21"/>
      <c r="C24" s="21"/>
      <c r="D24" s="21"/>
      <c r="E24" s="21"/>
      <c r="F24" s="21"/>
    </row>
    <row r="25" customFormat="false" ht="15" hidden="false" customHeight="true" outlineLevel="0" collapsed="false">
      <c r="A25" s="31" t="s">
        <v>95</v>
      </c>
      <c r="B25" s="21"/>
      <c r="C25" s="21"/>
      <c r="D25" s="21"/>
      <c r="E25" s="21"/>
      <c r="F25" s="21"/>
    </row>
    <row r="26" customFormat="false" ht="15" hidden="false" customHeight="true" outlineLevel="0" collapsed="false"/>
    <row r="27" customFormat="false" ht="15" hidden="false" customHeight="true" outlineLevel="0" collapsed="false">
      <c r="A27" s="40" t="s">
        <v>179</v>
      </c>
      <c r="B27" s="40"/>
      <c r="C27" s="40"/>
      <c r="D27" s="40"/>
      <c r="E27" s="40"/>
      <c r="F27" s="40"/>
    </row>
    <row r="28" customFormat="false" ht="15" hidden="false" customHeight="true" outlineLevel="0" collapsed="false">
      <c r="A28" s="37" t="s">
        <v>180</v>
      </c>
      <c r="B28" s="37" t="s">
        <v>173</v>
      </c>
      <c r="C28" s="37" t="s">
        <v>181</v>
      </c>
      <c r="D28" s="37" t="s">
        <v>182</v>
      </c>
      <c r="E28" s="37" t="s">
        <v>125</v>
      </c>
      <c r="F28" s="37" t="s">
        <v>126</v>
      </c>
    </row>
    <row r="29" customFormat="false" ht="15" hidden="false" customHeight="false" outlineLevel="0" collapsed="false">
      <c r="A29" s="41" t="n">
        <v>1</v>
      </c>
      <c r="B29" s="21"/>
      <c r="C29" s="42" t="str">
        <f aca="false">IF(B29="","",COUNTIF(E$6:E$22,B29))</f>
        <v/>
      </c>
      <c r="D29" s="43" t="str">
        <f aca="false">IFERROR(IF(B29="","",AVERAGEIF(E$6:E$22,B29,F$6:F$22)),"")</f>
        <v/>
      </c>
      <c r="E29" s="44"/>
      <c r="F29" s="44"/>
    </row>
    <row r="30" customFormat="false" ht="15" hidden="false" customHeight="true" outlineLevel="0" collapsed="false">
      <c r="A30" s="41" t="n">
        <v>2</v>
      </c>
      <c r="B30" s="21"/>
      <c r="C30" s="42" t="str">
        <f aca="false">IF(B30="","",COUNTIF(E$6:E$22,B30))</f>
        <v/>
      </c>
      <c r="D30" s="43" t="str">
        <f aca="false">IFERROR(IF(B30="","",AVERAGEIF(E$6:E$22,B30,F$6:F$22)),"")</f>
        <v/>
      </c>
      <c r="E30" s="44"/>
      <c r="F30" s="44"/>
    </row>
    <row r="31" customFormat="false" ht="15" hidden="false" customHeight="true" outlineLevel="0" collapsed="false">
      <c r="A31" s="41" t="n">
        <v>3</v>
      </c>
      <c r="B31" s="21"/>
      <c r="C31" s="42" t="str">
        <f aca="false">IF(B31="","",COUNTIF(E$6:E$22,B31))</f>
        <v/>
      </c>
      <c r="D31" s="43" t="str">
        <f aca="false">IFERROR(IF(B31="","",AVERAGEIF(E$6:E$22,B31,F$6:F$22)),"")</f>
        <v/>
      </c>
      <c r="E31" s="44"/>
      <c r="F31" s="44"/>
    </row>
    <row r="32" customFormat="false" ht="15" hidden="false" customHeight="true" outlineLevel="0" collapsed="false">
      <c r="A32" s="41" t="n">
        <v>4</v>
      </c>
      <c r="B32" s="21"/>
      <c r="C32" s="42" t="str">
        <f aca="false">IF(B32="","",COUNTIF(E$6:E$22,B32))</f>
        <v/>
      </c>
      <c r="D32" s="43" t="str">
        <f aca="false">IFERROR(IF(B32="","",AVERAGEIF(E$6:E$22,B32,F$6:F$22)),"")</f>
        <v/>
      </c>
      <c r="E32" s="44"/>
      <c r="F32" s="44"/>
    </row>
    <row r="33" customFormat="false" ht="15" hidden="false" customHeight="true" outlineLevel="0" collapsed="false">
      <c r="A33" s="41" t="n">
        <v>5</v>
      </c>
      <c r="B33" s="21"/>
      <c r="C33" s="42" t="str">
        <f aca="false">IF(B33="","",COUNTIF(E$6:E$22,B33))</f>
        <v/>
      </c>
      <c r="D33" s="43" t="str">
        <f aca="false">IFERROR(IF(B33="","",AVERAGEIF(E$6:E$22,B33,F$6:F$22)),"")</f>
        <v/>
      </c>
      <c r="E33" s="44"/>
      <c r="F33" s="44"/>
    </row>
    <row r="34" customFormat="false" ht="15" hidden="false" customHeight="true" outlineLevel="0" collapsed="false">
      <c r="A34" s="41" t="n">
        <v>6</v>
      </c>
      <c r="B34" s="21"/>
      <c r="C34" s="42" t="str">
        <f aca="false">IF(B34="","",COUNTIF(E$6:E$22,B34))</f>
        <v/>
      </c>
      <c r="D34" s="43" t="str">
        <f aca="false">IFERROR(IF(B34="","",AVERAGEIF(E$6:E$22,B34,F$6:F$22)),"")</f>
        <v/>
      </c>
      <c r="E34" s="44"/>
      <c r="F34" s="44"/>
    </row>
    <row r="35" customFormat="false" ht="15" hidden="false" customHeight="true" outlineLevel="0" collapsed="false">
      <c r="A35" s="41" t="n">
        <v>7</v>
      </c>
      <c r="B35" s="21"/>
      <c r="C35" s="42" t="str">
        <f aca="false">IF(B35="","",COUNTIF(E$6:E$22,B35))</f>
        <v/>
      </c>
      <c r="D35" s="43" t="str">
        <f aca="false">IFERROR(IF(B35="","",AVERAGEIF(E$6:E$22,B35,F$6:F$22)),"")</f>
        <v/>
      </c>
      <c r="E35" s="44"/>
      <c r="F35" s="44"/>
    </row>
    <row r="36" customFormat="false" ht="15" hidden="false" customHeight="true" outlineLevel="0" collapsed="false">
      <c r="A36" s="41" t="n">
        <v>8</v>
      </c>
      <c r="B36" s="21"/>
      <c r="C36" s="42" t="str">
        <f aca="false">IF(B36="","",COUNTIF(E$6:E$22,B36))</f>
        <v/>
      </c>
      <c r="D36" s="43" t="str">
        <f aca="false">IFERROR(IF(B36="","",AVERAGEIF(E$6:E$22,B36,F$6:F$22)),"")</f>
        <v/>
      </c>
      <c r="E36" s="44"/>
      <c r="F36" s="44"/>
    </row>
    <row r="37" customFormat="false" ht="15" hidden="false" customHeight="true" outlineLevel="0" collapsed="false">
      <c r="A37" s="41" t="n">
        <v>9</v>
      </c>
      <c r="B37" s="21"/>
      <c r="C37" s="42" t="str">
        <f aca="false">IF(B37="","",COUNTIF(E$6:E$22,B37))</f>
        <v/>
      </c>
      <c r="D37" s="43" t="str">
        <f aca="false">IFERROR(IF(B37="","",AVERAGEIF(E$6:E$22,B37,F$6:F$22)),"")</f>
        <v/>
      </c>
      <c r="E37" s="44"/>
      <c r="F37" s="44"/>
    </row>
    <row r="38" customFormat="false" ht="15" hidden="false" customHeight="true" outlineLevel="0" collapsed="false">
      <c r="A38" s="41" t="n">
        <v>10</v>
      </c>
      <c r="B38" s="21"/>
      <c r="C38" s="42" t="str">
        <f aca="false">IF(B38="","",COUNTIF(E$6:E$22,B38))</f>
        <v/>
      </c>
      <c r="D38" s="43" t="str">
        <f aca="false">IFERROR(IF(B38="","",AVERAGEIF(E$6:E$22,B38,F$6:F$22)),"")</f>
        <v/>
      </c>
      <c r="E38" s="44"/>
      <c r="F38" s="44"/>
    </row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</sheetData>
  <mergeCells count="5">
    <mergeCell ref="A1:F1"/>
    <mergeCell ref="B4:F4"/>
    <mergeCell ref="B12:F12"/>
    <mergeCell ref="B20:F20"/>
    <mergeCell ref="A27:F27"/>
  </mergeCells>
  <dataValidations count="2">
    <dataValidation allowBlank="true" errorStyle="stop" operator="between" showDropDown="false" showErrorMessage="false" showInputMessage="false" sqref="B6:B9 B14:B17 B22:B25" type="list">
      <formula1>"Y,N"</formula1>
      <formula2>0</formula2>
    </dataValidation>
    <dataValidation allowBlank="true" errorStyle="stop" operator="between" showDropDown="false" showErrorMessage="false" showInputMessage="false" sqref="F6:F9 F14:F17 F22:F25" type="list">
      <formula1>"1,2,3"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40"/>
    <col collapsed="false" customWidth="true" hidden="false" outlineLevel="0" max="3" min="3" style="1" width="50"/>
    <col collapsed="false" customWidth="true" hidden="false" outlineLevel="0" max="4" min="4" style="1" width="18"/>
    <col collapsed="false" customWidth="true" hidden="false" outlineLevel="0" max="5" min="5" style="1" width="14"/>
    <col collapsed="false" customWidth="true" hidden="false" outlineLevel="0" max="6" min="6" style="1" width="16"/>
  </cols>
  <sheetData>
    <row r="1" customFormat="false" ht="17.25" hidden="false" customHeight="true" outlineLevel="0" collapsed="false">
      <c r="A1" s="23" t="s">
        <v>183</v>
      </c>
      <c r="B1" s="23"/>
      <c r="C1" s="23"/>
      <c r="D1" s="23"/>
      <c r="E1" s="23"/>
      <c r="F1" s="23"/>
    </row>
    <row r="2" customFormat="false" ht="27.75" hidden="false" customHeight="true" outlineLevel="0" collapsed="false">
      <c r="A2" s="18" t="s">
        <v>184</v>
      </c>
      <c r="B2" s="18" t="s">
        <v>185</v>
      </c>
      <c r="C2" s="18" t="s">
        <v>186</v>
      </c>
      <c r="D2" s="18" t="s">
        <v>125</v>
      </c>
      <c r="E2" s="18" t="s">
        <v>187</v>
      </c>
      <c r="F2" s="18" t="s">
        <v>188</v>
      </c>
    </row>
    <row r="3" customFormat="false" ht="15" hidden="false" customHeight="true" outlineLevel="0" collapsed="false">
      <c r="A3" s="45" t="s">
        <v>189</v>
      </c>
      <c r="B3" s="21" t="s">
        <v>190</v>
      </c>
      <c r="C3" s="21" t="s">
        <v>191</v>
      </c>
      <c r="D3" s="21"/>
      <c r="E3" s="21"/>
      <c r="F3" s="21"/>
    </row>
    <row r="4" customFormat="false" ht="20.25" hidden="false" customHeight="true" outlineLevel="0" collapsed="false">
      <c r="A4" s="45" t="s">
        <v>192</v>
      </c>
      <c r="B4" s="21" t="s">
        <v>190</v>
      </c>
      <c r="C4" s="21" t="s">
        <v>193</v>
      </c>
      <c r="D4" s="21"/>
      <c r="E4" s="21"/>
      <c r="F4" s="21"/>
    </row>
    <row r="5" customFormat="false" ht="20.25" hidden="false" customHeight="true" outlineLevel="0" collapsed="false">
      <c r="A5" s="45" t="s">
        <v>194</v>
      </c>
      <c r="B5" s="21" t="s">
        <v>190</v>
      </c>
      <c r="C5" s="21" t="s">
        <v>195</v>
      </c>
      <c r="D5" s="21"/>
      <c r="E5" s="21"/>
      <c r="F5" s="21"/>
    </row>
    <row r="6" customFormat="false" ht="20.25" hidden="false" customHeight="true" outlineLevel="0" collapsed="false">
      <c r="A6" s="45" t="s">
        <v>196</v>
      </c>
      <c r="B6" s="21" t="s">
        <v>190</v>
      </c>
      <c r="C6" s="21" t="s">
        <v>197</v>
      </c>
      <c r="D6" s="21"/>
      <c r="E6" s="21"/>
      <c r="F6" s="21"/>
    </row>
    <row r="7" customFormat="false" ht="15" hidden="false" customHeight="true" outlineLevel="0" collapsed="false">
      <c r="A7" s="45" t="s">
        <v>198</v>
      </c>
      <c r="B7" s="21" t="s">
        <v>190</v>
      </c>
      <c r="C7" s="21" t="s">
        <v>199</v>
      </c>
      <c r="D7" s="21"/>
      <c r="E7" s="21"/>
      <c r="F7" s="21"/>
    </row>
    <row r="8" customFormat="false" ht="20.25" hidden="false" customHeight="true" outlineLevel="0" collapsed="false">
      <c r="A8" s="45" t="s">
        <v>200</v>
      </c>
      <c r="B8" s="21" t="s">
        <v>190</v>
      </c>
      <c r="C8" s="21" t="s">
        <v>201</v>
      </c>
      <c r="D8" s="21"/>
      <c r="E8" s="21"/>
      <c r="F8" s="21"/>
    </row>
    <row r="9" customFormat="false" ht="20.25" hidden="false" customHeight="true" outlineLevel="0" collapsed="false">
      <c r="A9" s="45" t="s">
        <v>202</v>
      </c>
      <c r="B9" s="21" t="s">
        <v>190</v>
      </c>
      <c r="C9" s="21" t="s">
        <v>203</v>
      </c>
      <c r="D9" s="21"/>
      <c r="E9" s="21"/>
      <c r="F9" s="21"/>
    </row>
    <row r="10" customFormat="false" ht="20.25" hidden="false" customHeight="true" outlineLevel="0" collapsed="false">
      <c r="A10" s="45" t="s">
        <v>204</v>
      </c>
      <c r="B10" s="21" t="s">
        <v>190</v>
      </c>
      <c r="C10" s="21" t="s">
        <v>205</v>
      </c>
      <c r="D10" s="21"/>
      <c r="E10" s="21"/>
      <c r="F10" s="21"/>
    </row>
  </sheetData>
  <mergeCells count="1">
    <mergeCell ref="A1:F1"/>
  </mergeCells>
  <dataValidations count="1">
    <dataValidation allowBlank="true" errorStyle="stop" operator="between" showDropDown="false" showErrorMessage="false" showInputMessage="false" sqref="F3:F10" type="list">
      <formula1>"Not Started,In Progress,Live,Iterating"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42"/>
    <col collapsed="false" customWidth="true" hidden="false" outlineLevel="0" max="3" min="3" style="1" width="16"/>
    <col collapsed="false" customWidth="true" hidden="false" outlineLevel="0" max="4" min="4" style="1" width="30"/>
    <col collapsed="false" customWidth="true" hidden="false" outlineLevel="0" max="5" min="5" style="1" width="12"/>
    <col collapsed="false" customWidth="true" hidden="false" outlineLevel="0" max="6" min="6" style="1" width="18"/>
    <col collapsed="false" customWidth="true" hidden="false" outlineLevel="0" max="7" min="7" style="1" width="24"/>
  </cols>
  <sheetData>
    <row r="1" customFormat="false" ht="17.25" hidden="false" customHeight="true" outlineLevel="0" collapsed="false">
      <c r="A1" s="23" t="s">
        <v>206</v>
      </c>
      <c r="B1" s="23"/>
      <c r="C1" s="23"/>
      <c r="D1" s="23"/>
      <c r="E1" s="23"/>
      <c r="F1" s="23"/>
      <c r="G1" s="23"/>
    </row>
    <row r="2" customFormat="false" ht="31.5" hidden="false" customHeight="true" outlineLevel="0" collapsed="false">
      <c r="A2" s="46" t="s">
        <v>207</v>
      </c>
      <c r="B2" s="46"/>
      <c r="C2" s="46"/>
      <c r="D2" s="46"/>
      <c r="E2" s="46"/>
      <c r="F2" s="46"/>
      <c r="G2" s="46"/>
    </row>
    <row r="4" customFormat="false" ht="31.5" hidden="false" customHeight="true" outlineLevel="0" collapsed="false">
      <c r="A4" s="18" t="s">
        <v>208</v>
      </c>
      <c r="B4" s="18" t="s">
        <v>209</v>
      </c>
      <c r="C4" s="18" t="s">
        <v>210</v>
      </c>
      <c r="D4" s="18" t="s">
        <v>211</v>
      </c>
      <c r="E4" s="18" t="s">
        <v>212</v>
      </c>
      <c r="F4" s="18" t="s">
        <v>213</v>
      </c>
      <c r="G4" s="18" t="s">
        <v>214</v>
      </c>
    </row>
    <row r="5" customFormat="false" ht="20.25" hidden="false" customHeight="true" outlineLevel="0" collapsed="false">
      <c r="A5" s="47" t="n">
        <v>1</v>
      </c>
      <c r="B5" s="21" t="s">
        <v>215</v>
      </c>
      <c r="C5" s="21" t="s">
        <v>216</v>
      </c>
      <c r="D5" s="48" t="s">
        <v>217</v>
      </c>
      <c r="E5" s="21" t="n">
        <v>3</v>
      </c>
      <c r="F5" s="21" t="s">
        <v>218</v>
      </c>
      <c r="G5" s="21"/>
    </row>
    <row r="6" customFormat="false" ht="15" hidden="false" customHeight="true" outlineLevel="0" collapsed="false">
      <c r="A6" s="45" t="n">
        <v>2</v>
      </c>
      <c r="B6" s="19" t="s">
        <v>219</v>
      </c>
      <c r="C6" s="19" t="s">
        <v>220</v>
      </c>
      <c r="D6" s="49" t="s">
        <v>221</v>
      </c>
      <c r="E6" s="19" t="n">
        <v>3</v>
      </c>
      <c r="F6" s="19" t="s">
        <v>218</v>
      </c>
      <c r="G6" s="19"/>
    </row>
    <row r="7" customFormat="false" ht="15" hidden="false" customHeight="true" outlineLevel="0" collapsed="false">
      <c r="A7" s="47" t="n">
        <v>3</v>
      </c>
      <c r="B7" s="21" t="s">
        <v>222</v>
      </c>
      <c r="C7" s="21" t="s">
        <v>223</v>
      </c>
      <c r="D7" s="48" t="s">
        <v>224</v>
      </c>
      <c r="E7" s="21" t="n">
        <v>3</v>
      </c>
      <c r="F7" s="21" t="s">
        <v>218</v>
      </c>
      <c r="G7" s="21"/>
    </row>
    <row r="8" customFormat="false" ht="15" hidden="false" customHeight="true" outlineLevel="0" collapsed="false">
      <c r="A8" s="45" t="n">
        <v>4</v>
      </c>
      <c r="B8" s="19" t="s">
        <v>225</v>
      </c>
      <c r="C8" s="19" t="s">
        <v>226</v>
      </c>
      <c r="D8" s="49" t="s">
        <v>227</v>
      </c>
      <c r="E8" s="19" t="n">
        <v>2</v>
      </c>
      <c r="F8" s="19" t="s">
        <v>218</v>
      </c>
      <c r="G8" s="19"/>
    </row>
    <row r="9" customFormat="false" ht="15" hidden="false" customHeight="true" outlineLevel="0" collapsed="false">
      <c r="A9" s="47" t="n">
        <v>5</v>
      </c>
      <c r="B9" s="21" t="s">
        <v>228</v>
      </c>
      <c r="C9" s="21" t="s">
        <v>97</v>
      </c>
      <c r="D9" s="48" t="s">
        <v>229</v>
      </c>
      <c r="E9" s="21" t="n">
        <v>3</v>
      </c>
      <c r="F9" s="21" t="s">
        <v>218</v>
      </c>
      <c r="G9" s="21"/>
    </row>
    <row r="10" customFormat="false" ht="15" hidden="false" customHeight="true" outlineLevel="0" collapsed="false">
      <c r="A10" s="45" t="n">
        <v>6</v>
      </c>
      <c r="B10" s="19" t="s">
        <v>230</v>
      </c>
      <c r="C10" s="19" t="s">
        <v>231</v>
      </c>
      <c r="D10" s="49" t="s">
        <v>232</v>
      </c>
      <c r="E10" s="19" t="n">
        <v>2</v>
      </c>
      <c r="F10" s="19" t="s">
        <v>218</v>
      </c>
      <c r="G10" s="19"/>
    </row>
    <row r="11" customFormat="false" ht="15" hidden="false" customHeight="true" outlineLevel="0" collapsed="false">
      <c r="A11" s="47" t="n">
        <v>7</v>
      </c>
      <c r="B11" s="21" t="s">
        <v>233</v>
      </c>
      <c r="C11" s="21" t="s">
        <v>216</v>
      </c>
      <c r="D11" s="48" t="s">
        <v>234</v>
      </c>
      <c r="E11" s="21" t="n">
        <v>3</v>
      </c>
      <c r="F11" s="21" t="s">
        <v>218</v>
      </c>
      <c r="G11" s="21"/>
    </row>
    <row r="12" customFormat="false" ht="15" hidden="false" customHeight="true" outlineLevel="0" collapsed="false">
      <c r="A12" s="45" t="n">
        <v>8</v>
      </c>
      <c r="B12" s="19" t="s">
        <v>235</v>
      </c>
      <c r="C12" s="19" t="s">
        <v>236</v>
      </c>
      <c r="D12" s="49" t="s">
        <v>237</v>
      </c>
      <c r="E12" s="19" t="n">
        <v>2</v>
      </c>
      <c r="F12" s="19" t="s">
        <v>218</v>
      </c>
      <c r="G12" s="19"/>
    </row>
    <row r="13" customFormat="false" ht="15" hidden="false" customHeight="true" outlineLevel="0" collapsed="false">
      <c r="A13" s="47" t="n">
        <v>9</v>
      </c>
      <c r="B13" s="21" t="s">
        <v>238</v>
      </c>
      <c r="C13" s="21" t="s">
        <v>239</v>
      </c>
      <c r="D13" s="48" t="s">
        <v>240</v>
      </c>
      <c r="E13" s="21" t="n">
        <v>1</v>
      </c>
      <c r="F13" s="21" t="s">
        <v>218</v>
      </c>
      <c r="G13" s="21"/>
    </row>
    <row r="14" customFormat="false" ht="15" hidden="false" customHeight="true" outlineLevel="0" collapsed="false">
      <c r="A14" s="45" t="n">
        <v>10</v>
      </c>
      <c r="B14" s="19" t="s">
        <v>241</v>
      </c>
      <c r="C14" s="19" t="s">
        <v>242</v>
      </c>
      <c r="D14" s="49" t="s">
        <v>243</v>
      </c>
      <c r="E14" s="19" t="n">
        <v>1</v>
      </c>
      <c r="F14" s="19" t="s">
        <v>218</v>
      </c>
      <c r="G14" s="19"/>
    </row>
    <row r="16" customFormat="false" ht="15" hidden="false" customHeight="true" outlineLevel="0" collapsed="false">
      <c r="A16" s="50" t="s">
        <v>244</v>
      </c>
    </row>
    <row r="17" customFormat="false" ht="15" hidden="false" customHeight="true" outlineLevel="0" collapsed="false">
      <c r="A17" s="5" t="s">
        <v>245</v>
      </c>
    </row>
    <row r="18" customFormat="false" ht="15" hidden="false" customHeight="true" outlineLevel="0" collapsed="false">
      <c r="A18" s="5" t="s">
        <v>246</v>
      </c>
    </row>
    <row r="19" customFormat="false" ht="15" hidden="false" customHeight="true" outlineLevel="0" collapsed="false">
      <c r="A19" s="5" t="s">
        <v>247</v>
      </c>
    </row>
    <row r="21" customFormat="false" ht="15" hidden="false" customHeight="true" outlineLevel="0" collapsed="false">
      <c r="A21" s="50" t="s">
        <v>248</v>
      </c>
    </row>
    <row r="22" customFormat="false" ht="234" hidden="false" customHeight="true" outlineLevel="0" collapsed="false">
      <c r="A22" s="51" t="s">
        <v>249</v>
      </c>
    </row>
    <row r="23" customFormat="false" ht="214.5" hidden="false" customHeight="true" outlineLevel="0" collapsed="false">
      <c r="A23" s="51" t="s">
        <v>250</v>
      </c>
    </row>
    <row r="24" customFormat="false" ht="253.5" hidden="false" customHeight="true" outlineLevel="0" collapsed="false">
      <c r="A24" s="51" t="s">
        <v>251</v>
      </c>
    </row>
    <row r="25" customFormat="false" ht="204.75" hidden="false" customHeight="true" outlineLevel="0" collapsed="false">
      <c r="A25" s="51" t="s">
        <v>252</v>
      </c>
    </row>
  </sheetData>
  <mergeCells count="2">
    <mergeCell ref="A1:G1"/>
    <mergeCell ref="A2:G2"/>
  </mergeCells>
  <dataValidations count="3">
    <dataValidation allowBlank="true" errorStyle="stop" operator="between" showDropDown="false" showErrorMessage="false" showInputMessage="false" sqref="C5:C14" type="list">
      <formula1>"Case study,White paper,Methodology,Datasheet,Compliance,Regulatory,Tool,Programme,Brochure,Other"</formula1>
      <formula2>0</formula2>
    </dataValidation>
    <dataValidation allowBlank="true" errorStyle="stop" operator="between" showDropDown="false" showErrorMessage="false" showInputMessage="false" sqref="E5:E14" type="list">
      <formula1>"1,2,3"</formula1>
      <formula2>0</formula2>
    </dataValidation>
    <dataValidation allowBlank="true" errorStyle="stop" operator="between" showDropDown="false" showErrorMessage="false" showInputMessage="false" sqref="F5:F14" type="list">
      <formula1>"Not Started,Inventoried,Triaged,In liberation,Live as HTML,Blocked (legal)"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20"/>
    <col collapsed="false" customWidth="true" hidden="false" outlineLevel="0" max="3" min="3" style="1" width="18"/>
    <col collapsed="false" customWidth="true" hidden="false" outlineLevel="0" max="4" min="4" style="1" width="12"/>
    <col collapsed="false" customWidth="true" hidden="false" outlineLevel="0" max="5" min="5" style="1" width="14"/>
    <col collapsed="false" customWidth="true" hidden="false" outlineLevel="0" max="7" min="6" style="1" width="12"/>
    <col collapsed="false" customWidth="true" hidden="false" outlineLevel="0" max="8" min="8" style="1" width="18"/>
  </cols>
  <sheetData>
    <row r="1" customFormat="false" ht="17.25" hidden="false" customHeight="true" outlineLevel="0" collapsed="false">
      <c r="A1" s="23" t="s">
        <v>253</v>
      </c>
      <c r="B1" s="23"/>
      <c r="C1" s="23"/>
      <c r="D1" s="23"/>
      <c r="E1" s="23"/>
      <c r="F1" s="23"/>
      <c r="G1" s="23"/>
      <c r="H1" s="23"/>
    </row>
    <row r="3" customFormat="false" ht="15" hidden="false" customHeight="true" outlineLevel="0" collapsed="false">
      <c r="A3" s="40" t="s">
        <v>254</v>
      </c>
      <c r="B3" s="40"/>
      <c r="C3" s="40"/>
      <c r="D3" s="40"/>
      <c r="E3" s="40"/>
      <c r="F3" s="40"/>
      <c r="G3" s="40"/>
      <c r="H3" s="40"/>
    </row>
    <row r="4" customFormat="false" ht="36" hidden="false" customHeight="true" outlineLevel="0" collapsed="false">
      <c r="A4" s="18" t="s">
        <v>255</v>
      </c>
      <c r="B4" s="18" t="s">
        <v>256</v>
      </c>
      <c r="C4" s="18" t="s">
        <v>257</v>
      </c>
      <c r="D4" s="18" t="s">
        <v>258</v>
      </c>
      <c r="E4" s="18" t="s">
        <v>259</v>
      </c>
      <c r="F4" s="18" t="s">
        <v>260</v>
      </c>
      <c r="G4" s="18" t="s">
        <v>261</v>
      </c>
      <c r="H4" s="18" t="s">
        <v>262</v>
      </c>
    </row>
    <row r="5" customFormat="false" ht="15" hidden="false" customHeight="true" outlineLevel="0" collapsed="false">
      <c r="A5" s="31" t="s">
        <v>263</v>
      </c>
      <c r="B5" s="21"/>
      <c r="C5" s="21"/>
      <c r="D5" s="21"/>
      <c r="E5" s="21"/>
      <c r="F5" s="21"/>
      <c r="G5" s="21"/>
      <c r="H5" s="21"/>
    </row>
    <row r="6" customFormat="false" ht="15" hidden="false" customHeight="true" outlineLevel="0" collapsed="false">
      <c r="A6" s="36" t="s">
        <v>264</v>
      </c>
      <c r="B6" s="19"/>
      <c r="C6" s="19"/>
      <c r="D6" s="19"/>
      <c r="E6" s="19"/>
      <c r="F6" s="19"/>
      <c r="G6" s="19"/>
      <c r="H6" s="19"/>
    </row>
    <row r="7" customFormat="false" ht="15" hidden="false" customHeight="true" outlineLevel="0" collapsed="false">
      <c r="A7" s="31" t="s">
        <v>265</v>
      </c>
      <c r="B7" s="21"/>
      <c r="C7" s="21"/>
      <c r="D7" s="21"/>
      <c r="E7" s="21"/>
      <c r="F7" s="21"/>
      <c r="G7" s="21"/>
      <c r="H7" s="21"/>
    </row>
    <row r="8" customFormat="false" ht="15" hidden="false" customHeight="true" outlineLevel="0" collapsed="false">
      <c r="A8" s="36" t="s">
        <v>266</v>
      </c>
      <c r="B8" s="19"/>
      <c r="C8" s="19"/>
      <c r="D8" s="19"/>
      <c r="E8" s="19"/>
      <c r="F8" s="19"/>
      <c r="G8" s="19"/>
      <c r="H8" s="19"/>
    </row>
    <row r="9" customFormat="false" ht="15" hidden="false" customHeight="true" outlineLevel="0" collapsed="false">
      <c r="A9" s="31" t="s">
        <v>267</v>
      </c>
      <c r="B9" s="21"/>
      <c r="C9" s="21"/>
      <c r="D9" s="21"/>
      <c r="E9" s="21"/>
      <c r="F9" s="21"/>
      <c r="G9" s="21"/>
      <c r="H9" s="21"/>
    </row>
    <row r="10" customFormat="false" ht="15" hidden="false" customHeight="true" outlineLevel="0" collapsed="false">
      <c r="A10" s="36" t="s">
        <v>268</v>
      </c>
      <c r="B10" s="19"/>
      <c r="C10" s="19"/>
      <c r="D10" s="19"/>
      <c r="E10" s="19"/>
      <c r="F10" s="19"/>
      <c r="G10" s="19"/>
      <c r="H10" s="19"/>
    </row>
    <row r="11" customFormat="false" ht="15" hidden="false" customHeight="true" outlineLevel="0" collapsed="false">
      <c r="A11" s="31" t="s">
        <v>269</v>
      </c>
      <c r="B11" s="21"/>
      <c r="C11" s="21"/>
      <c r="D11" s="21"/>
      <c r="E11" s="21"/>
      <c r="F11" s="21"/>
      <c r="G11" s="21"/>
      <c r="H11" s="21"/>
    </row>
    <row r="12" customFormat="false" ht="15" hidden="false" customHeight="true" outlineLevel="0" collapsed="false">
      <c r="A12" s="36" t="s">
        <v>270</v>
      </c>
      <c r="B12" s="19"/>
      <c r="C12" s="19"/>
      <c r="D12" s="19"/>
      <c r="E12" s="19"/>
      <c r="F12" s="19"/>
      <c r="G12" s="19"/>
      <c r="H12" s="19"/>
    </row>
    <row r="13" customFormat="false" ht="15" hidden="false" customHeight="true" outlineLevel="0" collapsed="false">
      <c r="A13" s="31" t="s">
        <v>271</v>
      </c>
      <c r="B13" s="21"/>
      <c r="C13" s="21"/>
      <c r="D13" s="21"/>
      <c r="E13" s="21"/>
      <c r="F13" s="21"/>
      <c r="G13" s="21"/>
      <c r="H13" s="21"/>
    </row>
    <row r="14" customFormat="false" ht="15" hidden="false" customHeight="true" outlineLevel="0" collapsed="false">
      <c r="A14" s="36" t="s">
        <v>272</v>
      </c>
      <c r="B14" s="19"/>
      <c r="C14" s="19"/>
      <c r="D14" s="19"/>
      <c r="E14" s="19"/>
      <c r="F14" s="19"/>
      <c r="G14" s="19"/>
      <c r="H14" s="19"/>
    </row>
    <row r="15" customFormat="false" ht="15" hidden="false" customHeight="true" outlineLevel="0" collapsed="false">
      <c r="A15" s="31" t="s">
        <v>273</v>
      </c>
      <c r="B15" s="21"/>
      <c r="C15" s="21"/>
      <c r="D15" s="21"/>
      <c r="E15" s="21"/>
      <c r="F15" s="21"/>
      <c r="G15" s="21"/>
      <c r="H15" s="21"/>
    </row>
    <row r="16" customFormat="false" ht="15" hidden="false" customHeight="true" outlineLevel="0" collapsed="false">
      <c r="A16" s="36" t="s">
        <v>274</v>
      </c>
      <c r="B16" s="19"/>
      <c r="C16" s="19"/>
      <c r="D16" s="19"/>
      <c r="E16" s="19"/>
      <c r="F16" s="19"/>
      <c r="G16" s="19"/>
      <c r="H16" s="19"/>
    </row>
    <row r="17" customFormat="false" ht="15" hidden="false" customHeight="true" outlineLevel="0" collapsed="false">
      <c r="A17" s="31" t="s">
        <v>275</v>
      </c>
      <c r="B17" s="21"/>
      <c r="C17" s="21"/>
      <c r="D17" s="21"/>
      <c r="E17" s="21"/>
      <c r="F17" s="21"/>
      <c r="G17" s="21"/>
      <c r="H17" s="21"/>
    </row>
    <row r="18" customFormat="false" ht="15" hidden="false" customHeight="true" outlineLevel="0" collapsed="false">
      <c r="A18" s="36" t="s">
        <v>276</v>
      </c>
      <c r="B18" s="19"/>
      <c r="C18" s="19"/>
      <c r="D18" s="19"/>
      <c r="E18" s="19"/>
      <c r="F18" s="19"/>
      <c r="G18" s="19"/>
      <c r="H18" s="19"/>
    </row>
    <row r="19" customFormat="false" ht="15" hidden="false" customHeight="true" outlineLevel="0" collapsed="false">
      <c r="A19" s="31" t="s">
        <v>277</v>
      </c>
      <c r="B19" s="21"/>
      <c r="C19" s="21"/>
      <c r="D19" s="21"/>
      <c r="E19" s="21"/>
      <c r="F19" s="21"/>
      <c r="G19" s="21"/>
      <c r="H19" s="21"/>
    </row>
    <row r="20" customFormat="false" ht="15" hidden="false" customHeight="true" outlineLevel="0" collapsed="false">
      <c r="A20" s="36" t="s">
        <v>278</v>
      </c>
      <c r="B20" s="19"/>
      <c r="C20" s="19"/>
      <c r="D20" s="19"/>
      <c r="E20" s="19"/>
      <c r="F20" s="19"/>
      <c r="G20" s="19"/>
      <c r="H20" s="19"/>
    </row>
    <row r="21" customFormat="false" ht="15" hidden="false" customHeight="true" outlineLevel="0" collapsed="false">
      <c r="A21" s="31" t="s">
        <v>279</v>
      </c>
      <c r="B21" s="21"/>
      <c r="C21" s="21"/>
      <c r="D21" s="21"/>
      <c r="E21" s="21"/>
      <c r="F21" s="21"/>
      <c r="G21" s="21"/>
      <c r="H21" s="21"/>
    </row>
    <row r="22" customFormat="false" ht="15" hidden="false" customHeight="true" outlineLevel="0" collapsed="false">
      <c r="A22" s="36" t="s">
        <v>280</v>
      </c>
      <c r="B22" s="19"/>
      <c r="C22" s="19"/>
      <c r="D22" s="19"/>
      <c r="E22" s="19"/>
      <c r="F22" s="19"/>
      <c r="G22" s="19"/>
      <c r="H22" s="19"/>
    </row>
    <row r="24" customFormat="false" ht="15" hidden="false" customHeight="true" outlineLevel="0" collapsed="false">
      <c r="A24" s="40" t="s">
        <v>281</v>
      </c>
      <c r="B24" s="40"/>
      <c r="C24" s="40"/>
      <c r="D24" s="40"/>
      <c r="E24" s="40"/>
      <c r="F24" s="40"/>
      <c r="G24" s="40"/>
      <c r="H24" s="40"/>
    </row>
    <row r="25" customFormat="false" ht="27.75" hidden="false" customHeight="true" outlineLevel="0" collapsed="false">
      <c r="A25" s="18" t="s">
        <v>282</v>
      </c>
      <c r="B25" s="18" t="s">
        <v>210</v>
      </c>
      <c r="C25" s="18" t="s">
        <v>125</v>
      </c>
      <c r="D25" s="18" t="s">
        <v>187</v>
      </c>
      <c r="E25" s="18" t="s">
        <v>188</v>
      </c>
      <c r="F25" s="18" t="s">
        <v>283</v>
      </c>
      <c r="G25" s="18" t="s">
        <v>127</v>
      </c>
    </row>
    <row r="26" customFormat="false" ht="15" hidden="false" customHeight="true" outlineLevel="0" collapsed="false">
      <c r="A26" s="19"/>
      <c r="B26" s="19"/>
      <c r="C26" s="19"/>
      <c r="D26" s="19"/>
      <c r="E26" s="19"/>
      <c r="F26" s="19"/>
      <c r="G26" s="19"/>
    </row>
    <row r="27" customFormat="false" ht="15" hidden="false" customHeight="true" outlineLevel="0" collapsed="false">
      <c r="A27" s="21"/>
      <c r="B27" s="21"/>
      <c r="C27" s="21"/>
      <c r="D27" s="21"/>
      <c r="E27" s="21"/>
      <c r="F27" s="21"/>
      <c r="G27" s="21"/>
    </row>
    <row r="28" customFormat="false" ht="15" hidden="false" customHeight="true" outlineLevel="0" collapsed="false">
      <c r="A28" s="19"/>
      <c r="B28" s="19"/>
      <c r="C28" s="19"/>
      <c r="D28" s="19"/>
      <c r="E28" s="19"/>
      <c r="F28" s="19"/>
      <c r="G28" s="19"/>
    </row>
    <row r="29" customFormat="false" ht="15" hidden="false" customHeight="true" outlineLevel="0" collapsed="false">
      <c r="A29" s="21"/>
      <c r="B29" s="21"/>
      <c r="C29" s="21"/>
      <c r="D29" s="21"/>
      <c r="E29" s="21"/>
      <c r="F29" s="21"/>
      <c r="G29" s="21"/>
    </row>
    <row r="30" customFormat="false" ht="15" hidden="false" customHeight="true" outlineLevel="0" collapsed="false">
      <c r="A30" s="19"/>
      <c r="B30" s="19"/>
      <c r="C30" s="19"/>
      <c r="D30" s="19"/>
      <c r="E30" s="19"/>
      <c r="F30" s="19"/>
      <c r="G30" s="19"/>
    </row>
    <row r="31" customFormat="false" ht="15" hidden="false" customHeight="true" outlineLevel="0" collapsed="false">
      <c r="A31" s="21"/>
      <c r="B31" s="21"/>
      <c r="C31" s="21"/>
      <c r="D31" s="21"/>
      <c r="E31" s="21"/>
      <c r="F31" s="21"/>
      <c r="G31" s="21"/>
    </row>
    <row r="32" customFormat="false" ht="15" hidden="false" customHeight="true" outlineLevel="0" collapsed="false">
      <c r="A32" s="19"/>
      <c r="B32" s="19"/>
      <c r="C32" s="19"/>
      <c r="D32" s="19"/>
      <c r="E32" s="19"/>
      <c r="F32" s="19"/>
      <c r="G32" s="19"/>
    </row>
    <row r="33" customFormat="false" ht="15" hidden="false" customHeight="true" outlineLevel="0" collapsed="false">
      <c r="A33" s="21"/>
      <c r="B33" s="21"/>
      <c r="C33" s="21"/>
      <c r="D33" s="21"/>
      <c r="E33" s="21"/>
      <c r="F33" s="21"/>
      <c r="G33" s="21"/>
    </row>
    <row r="34" customFormat="false" ht="15" hidden="false" customHeight="true" outlineLevel="0" collapsed="false">
      <c r="A34" s="19"/>
      <c r="B34" s="19"/>
      <c r="C34" s="19"/>
      <c r="D34" s="19"/>
      <c r="E34" s="19"/>
      <c r="F34" s="19"/>
      <c r="G34" s="19"/>
    </row>
    <row r="35" customFormat="false" ht="15" hidden="false" customHeight="true" outlineLevel="0" collapsed="false">
      <c r="A35" s="21"/>
      <c r="B35" s="21"/>
      <c r="C35" s="21"/>
      <c r="D35" s="21"/>
      <c r="E35" s="21"/>
      <c r="F35" s="21"/>
      <c r="G35" s="21"/>
    </row>
    <row r="36" customFormat="false" ht="15" hidden="false" customHeight="true" outlineLevel="0" collapsed="false">
      <c r="A36" s="19"/>
      <c r="B36" s="19"/>
      <c r="C36" s="19"/>
      <c r="D36" s="19"/>
      <c r="E36" s="19"/>
      <c r="F36" s="19"/>
      <c r="G36" s="19"/>
    </row>
    <row r="37" customFormat="false" ht="15" hidden="false" customHeight="true" outlineLevel="0" collapsed="false">
      <c r="A37" s="21"/>
      <c r="B37" s="21"/>
      <c r="C37" s="21"/>
      <c r="D37" s="21"/>
      <c r="E37" s="21"/>
      <c r="F37" s="21"/>
      <c r="G37" s="21"/>
    </row>
  </sheetData>
  <mergeCells count="3">
    <mergeCell ref="A1:H1"/>
    <mergeCell ref="A3:H3"/>
    <mergeCell ref="A24:H24"/>
  </mergeCells>
  <dataValidations count="4">
    <dataValidation allowBlank="true" errorStyle="stop" operator="between" showDropDown="false" showErrorMessage="false" showInputMessage="false" sqref="D5:G22" type="list">
      <formula1>"Y,N,N/A"</formula1>
      <formula2>0</formula2>
    </dataValidation>
    <dataValidation allowBlank="true" errorStyle="stop" operator="between" showDropDown="false" showErrorMessage="false" showInputMessage="false" sqref="B26:B37" type="list">
      <formula1>"Case study,Customer logo,Press citation,Analyst report,Certification,Award,Whitepaper,Video,Other"</formula1>
      <formula2>0</formula2>
    </dataValidation>
    <dataValidation allowBlank="true" errorStyle="stop" operator="between" showDropDown="false" showErrorMessage="false" showInputMessage="false" sqref="E26:E37" type="list">
      <formula1>"Not Started,Drafting,Review,Published,Stale"</formula1>
      <formula2>0</formula2>
    </dataValidation>
    <dataValidation allowBlank="true" errorStyle="stop" operator="between" showDropDown="false" showErrorMessage="false" showInputMessage="false" sqref="F26:F37" type="list">
      <formula1>"Y,N"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40"/>
    <col collapsed="false" customWidth="true" hidden="false" outlineLevel="0" max="3" min="3" style="1" width="14"/>
    <col collapsed="false" customWidth="true" hidden="false" outlineLevel="0" max="4" min="4" style="1" width="18"/>
    <col collapsed="false" customWidth="true" hidden="false" outlineLevel="0" max="5" min="5" style="1" width="14"/>
    <col collapsed="false" customWidth="true" hidden="false" outlineLevel="0" max="6" min="6" style="1" width="32"/>
    <col collapsed="false" customWidth="true" hidden="false" outlineLevel="0" max="7" min="7" style="1" width="14"/>
    <col collapsed="false" customWidth="true" hidden="false" outlineLevel="0" max="13" min="8" style="1" width="7"/>
  </cols>
  <sheetData>
    <row r="1" customFormat="false" ht="17.25" hidden="false" customHeight="true" outlineLevel="0" collapsed="false">
      <c r="A1" s="23" t="s">
        <v>284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customFormat="false" ht="15" hidden="false" customHeight="true" outlineLevel="0" collapsed="false">
      <c r="A2" s="52" t="s">
        <v>285</v>
      </c>
      <c r="B2" s="52"/>
      <c r="C2" s="52"/>
      <c r="D2" s="52"/>
      <c r="E2" s="52"/>
      <c r="F2" s="52"/>
      <c r="G2" s="52"/>
    </row>
    <row r="3" customFormat="false" ht="27.75" hidden="false" customHeight="true" outlineLevel="0" collapsed="false">
      <c r="A3" s="18" t="s">
        <v>208</v>
      </c>
      <c r="B3" s="18" t="s">
        <v>286</v>
      </c>
      <c r="C3" s="18" t="s">
        <v>287</v>
      </c>
      <c r="D3" s="18" t="s">
        <v>288</v>
      </c>
      <c r="E3" s="18" t="s">
        <v>125</v>
      </c>
      <c r="F3" s="18" t="s">
        <v>289</v>
      </c>
      <c r="G3" s="18" t="s">
        <v>290</v>
      </c>
    </row>
    <row r="4" customFormat="false" ht="39.75" hidden="false" customHeight="true" outlineLevel="0" collapsed="false">
      <c r="A4" s="31" t="n">
        <v>1</v>
      </c>
      <c r="B4" s="21" t="s">
        <v>291</v>
      </c>
      <c r="C4" s="21" t="s">
        <v>84</v>
      </c>
      <c r="D4" s="21" t="s">
        <v>292</v>
      </c>
      <c r="E4" s="21" t="s">
        <v>293</v>
      </c>
      <c r="F4" s="21" t="s">
        <v>294</v>
      </c>
      <c r="G4" s="21" t="s">
        <v>295</v>
      </c>
    </row>
    <row r="5" customFormat="false" ht="30" hidden="false" customHeight="true" outlineLevel="0" collapsed="false">
      <c r="A5" s="31" t="n">
        <v>2</v>
      </c>
      <c r="B5" s="21" t="s">
        <v>296</v>
      </c>
      <c r="C5" s="21" t="s">
        <v>297</v>
      </c>
      <c r="D5" s="21" t="s">
        <v>298</v>
      </c>
      <c r="E5" s="21" t="s">
        <v>299</v>
      </c>
      <c r="F5" s="21" t="s">
        <v>300</v>
      </c>
      <c r="G5" s="21" t="s">
        <v>301</v>
      </c>
    </row>
    <row r="6" customFormat="false" ht="30" hidden="false" customHeight="true" outlineLevel="0" collapsed="false">
      <c r="A6" s="31" t="n">
        <v>3</v>
      </c>
      <c r="B6" s="21" t="s">
        <v>302</v>
      </c>
      <c r="C6" s="21" t="s">
        <v>297</v>
      </c>
      <c r="D6" s="21" t="s">
        <v>298</v>
      </c>
      <c r="E6" s="21" t="s">
        <v>299</v>
      </c>
      <c r="F6" s="21" t="s">
        <v>303</v>
      </c>
      <c r="G6" s="21" t="s">
        <v>304</v>
      </c>
    </row>
    <row r="7" customFormat="false" ht="30" hidden="false" customHeight="true" outlineLevel="0" collapsed="false">
      <c r="A7" s="31" t="n">
        <v>4</v>
      </c>
      <c r="B7" s="21" t="s">
        <v>305</v>
      </c>
      <c r="C7" s="21" t="s">
        <v>98</v>
      </c>
      <c r="D7" s="21" t="s">
        <v>292</v>
      </c>
      <c r="E7" s="21" t="s">
        <v>306</v>
      </c>
      <c r="F7" s="21" t="s">
        <v>307</v>
      </c>
      <c r="G7" s="21" t="s">
        <v>308</v>
      </c>
    </row>
    <row r="8" customFormat="false" ht="30" hidden="false" customHeight="true" outlineLevel="0" collapsed="false">
      <c r="A8" s="31" t="n">
        <v>5</v>
      </c>
      <c r="B8" s="21" t="s">
        <v>309</v>
      </c>
      <c r="C8" s="21" t="s">
        <v>310</v>
      </c>
      <c r="D8" s="21" t="s">
        <v>292</v>
      </c>
      <c r="E8" s="21" t="s">
        <v>293</v>
      </c>
      <c r="F8" s="21" t="s">
        <v>311</v>
      </c>
      <c r="G8" s="21" t="s">
        <v>312</v>
      </c>
    </row>
    <row r="10" customFormat="false" ht="15" hidden="false" customHeight="true" outlineLevel="0" collapsed="false">
      <c r="A10" s="52" t="s">
        <v>313</v>
      </c>
      <c r="B10" s="52"/>
      <c r="C10" s="52"/>
      <c r="D10" s="52"/>
      <c r="E10" s="52"/>
      <c r="F10" s="52"/>
      <c r="G10" s="52"/>
    </row>
    <row r="11" customFormat="false" ht="15" hidden="false" customHeight="true" outlineLevel="0" collapsed="false">
      <c r="A11" s="18" t="s">
        <v>314</v>
      </c>
      <c r="B11" s="18" t="s">
        <v>262</v>
      </c>
      <c r="C11" s="18" t="s">
        <v>315</v>
      </c>
      <c r="D11" s="18" t="s">
        <v>125</v>
      </c>
      <c r="E11" s="18" t="s">
        <v>187</v>
      </c>
      <c r="F11" s="18" t="s">
        <v>316</v>
      </c>
      <c r="G11" s="18" t="s">
        <v>188</v>
      </c>
    </row>
    <row r="12" customFormat="false" ht="20.25" hidden="false" customHeight="true" outlineLevel="0" collapsed="false">
      <c r="A12" s="19" t="s">
        <v>317</v>
      </c>
      <c r="B12" s="19" t="s">
        <v>318</v>
      </c>
      <c r="C12" s="19" t="s">
        <v>319</v>
      </c>
      <c r="D12" s="19" t="s">
        <v>293</v>
      </c>
      <c r="E12" s="20" t="n">
        <v>46185</v>
      </c>
      <c r="F12" s="19" t="s">
        <v>320</v>
      </c>
      <c r="G12" s="19" t="s">
        <v>218</v>
      </c>
    </row>
    <row r="13" customFormat="false" ht="20.25" hidden="false" customHeight="true" outlineLevel="0" collapsed="false">
      <c r="A13" s="21" t="s">
        <v>317</v>
      </c>
      <c r="B13" s="21" t="s">
        <v>321</v>
      </c>
      <c r="C13" s="21" t="s">
        <v>319</v>
      </c>
      <c r="D13" s="21" t="s">
        <v>293</v>
      </c>
      <c r="E13" s="22" t="n">
        <v>46180</v>
      </c>
      <c r="F13" s="21" t="s">
        <v>322</v>
      </c>
      <c r="G13" s="21" t="s">
        <v>218</v>
      </c>
    </row>
    <row r="14" customFormat="false" ht="20.25" hidden="false" customHeight="true" outlineLevel="0" collapsed="false">
      <c r="A14" s="19" t="s">
        <v>317</v>
      </c>
      <c r="B14" s="19" t="s">
        <v>323</v>
      </c>
      <c r="C14" s="19" t="s">
        <v>319</v>
      </c>
      <c r="D14" s="19" t="s">
        <v>293</v>
      </c>
      <c r="E14" s="20" t="n">
        <v>46185</v>
      </c>
      <c r="F14" s="19" t="s">
        <v>324</v>
      </c>
      <c r="G14" s="19" t="s">
        <v>218</v>
      </c>
    </row>
    <row r="15" customFormat="false" ht="20.25" hidden="false" customHeight="true" outlineLevel="0" collapsed="false">
      <c r="A15" s="21" t="s">
        <v>325</v>
      </c>
      <c r="B15" s="21" t="s">
        <v>326</v>
      </c>
      <c r="C15" s="21" t="s">
        <v>327</v>
      </c>
      <c r="D15" s="21" t="s">
        <v>328</v>
      </c>
      <c r="E15" s="22" t="n">
        <v>46198</v>
      </c>
      <c r="F15" s="21" t="s">
        <v>329</v>
      </c>
      <c r="G15" s="21" t="s">
        <v>218</v>
      </c>
    </row>
    <row r="16" customFormat="false" ht="20.25" hidden="false" customHeight="true" outlineLevel="0" collapsed="false">
      <c r="A16" s="19" t="s">
        <v>325</v>
      </c>
      <c r="B16" s="19" t="s">
        <v>330</v>
      </c>
      <c r="C16" s="19" t="s">
        <v>327</v>
      </c>
      <c r="D16" s="19" t="s">
        <v>331</v>
      </c>
      <c r="E16" s="20" t="n">
        <v>46208</v>
      </c>
      <c r="F16" s="19" t="s">
        <v>332</v>
      </c>
      <c r="G16" s="19" t="s">
        <v>218</v>
      </c>
    </row>
    <row r="17" customFormat="false" ht="20.25" hidden="false" customHeight="true" outlineLevel="0" collapsed="false">
      <c r="A17" s="21" t="s">
        <v>325</v>
      </c>
      <c r="B17" s="21" t="s">
        <v>333</v>
      </c>
      <c r="C17" s="21" t="s">
        <v>327</v>
      </c>
      <c r="D17" s="21" t="s">
        <v>293</v>
      </c>
      <c r="E17" s="22" t="n">
        <v>46215</v>
      </c>
      <c r="F17" s="21" t="s">
        <v>334</v>
      </c>
      <c r="G17" s="21" t="s">
        <v>218</v>
      </c>
    </row>
    <row r="18" customFormat="false" ht="20.25" hidden="false" customHeight="true" outlineLevel="0" collapsed="false">
      <c r="A18" s="19" t="s">
        <v>325</v>
      </c>
      <c r="B18" s="19" t="s">
        <v>335</v>
      </c>
      <c r="C18" s="19" t="s">
        <v>327</v>
      </c>
      <c r="D18" s="19" t="s">
        <v>328</v>
      </c>
      <c r="E18" s="20" t="n">
        <v>46201</v>
      </c>
      <c r="F18" s="19" t="s">
        <v>336</v>
      </c>
      <c r="G18" s="19" t="s">
        <v>218</v>
      </c>
    </row>
    <row r="19" customFormat="false" ht="20.25" hidden="false" customHeight="true" outlineLevel="0" collapsed="false">
      <c r="A19" s="21" t="s">
        <v>337</v>
      </c>
      <c r="B19" s="21" t="s">
        <v>338</v>
      </c>
      <c r="C19" s="21" t="s">
        <v>79</v>
      </c>
      <c r="D19" s="21" t="s">
        <v>339</v>
      </c>
      <c r="E19" s="22" t="n">
        <v>46225</v>
      </c>
      <c r="F19" s="21" t="s">
        <v>340</v>
      </c>
      <c r="G19" s="21" t="s">
        <v>218</v>
      </c>
    </row>
    <row r="20" customFormat="false" ht="20.25" hidden="false" customHeight="true" outlineLevel="0" collapsed="false">
      <c r="A20" s="19" t="s">
        <v>337</v>
      </c>
      <c r="B20" s="19" t="s">
        <v>341</v>
      </c>
      <c r="C20" s="19" t="s">
        <v>79</v>
      </c>
      <c r="D20" s="19" t="s">
        <v>339</v>
      </c>
      <c r="E20" s="20" t="n">
        <v>46232</v>
      </c>
      <c r="F20" s="19" t="s">
        <v>342</v>
      </c>
      <c r="G20" s="19" t="s">
        <v>218</v>
      </c>
    </row>
    <row r="21" customFormat="false" ht="20.25" hidden="false" customHeight="true" outlineLevel="0" collapsed="false">
      <c r="A21" s="21" t="s">
        <v>337</v>
      </c>
      <c r="B21" s="21" t="s">
        <v>343</v>
      </c>
      <c r="C21" s="21" t="s">
        <v>79</v>
      </c>
      <c r="D21" s="21" t="s">
        <v>344</v>
      </c>
      <c r="E21" s="22" t="n">
        <v>46239</v>
      </c>
      <c r="F21" s="21" t="s">
        <v>345</v>
      </c>
      <c r="G21" s="21" t="s">
        <v>218</v>
      </c>
    </row>
    <row r="22" customFormat="false" ht="20.25" hidden="false" customHeight="true" outlineLevel="0" collapsed="false">
      <c r="A22" s="19" t="s">
        <v>337</v>
      </c>
      <c r="B22" s="19" t="s">
        <v>346</v>
      </c>
      <c r="C22" s="19" t="s">
        <v>79</v>
      </c>
      <c r="D22" s="19" t="s">
        <v>347</v>
      </c>
      <c r="E22" s="20" t="n">
        <v>46246</v>
      </c>
      <c r="F22" s="19" t="s">
        <v>348</v>
      </c>
      <c r="G22" s="19" t="s">
        <v>218</v>
      </c>
    </row>
    <row r="23" customFormat="false" ht="20.25" hidden="false" customHeight="true" outlineLevel="0" collapsed="false">
      <c r="A23" s="21" t="s">
        <v>337</v>
      </c>
      <c r="B23" s="21" t="s">
        <v>349</v>
      </c>
      <c r="C23" s="21" t="s">
        <v>79</v>
      </c>
      <c r="D23" s="21" t="s">
        <v>347</v>
      </c>
      <c r="E23" s="22" t="n">
        <v>46246</v>
      </c>
      <c r="F23" s="21" t="s">
        <v>350</v>
      </c>
      <c r="G23" s="21" t="s">
        <v>218</v>
      </c>
    </row>
    <row r="25" customFormat="false" ht="15" hidden="false" customHeight="true" outlineLevel="0" collapsed="false">
      <c r="A25" s="40" t="s">
        <v>351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21.75" hidden="false" customHeight="true" outlineLevel="0" collapsed="false">
      <c r="A26" s="18" t="s">
        <v>262</v>
      </c>
      <c r="B26" s="18" t="s">
        <v>352</v>
      </c>
      <c r="C26" s="18" t="s">
        <v>353</v>
      </c>
      <c r="D26" s="18" t="s">
        <v>354</v>
      </c>
      <c r="E26" s="18" t="s">
        <v>355</v>
      </c>
      <c r="F26" s="18" t="s">
        <v>356</v>
      </c>
      <c r="G26" s="18" t="s">
        <v>357</v>
      </c>
      <c r="H26" s="18" t="s">
        <v>358</v>
      </c>
      <c r="I26" s="18" t="s">
        <v>359</v>
      </c>
      <c r="J26" s="18" t="s">
        <v>360</v>
      </c>
      <c r="K26" s="18" t="s">
        <v>361</v>
      </c>
      <c r="L26" s="18" t="s">
        <v>362</v>
      </c>
      <c r="M26" s="18" t="s">
        <v>363</v>
      </c>
    </row>
    <row r="27" customFormat="false" ht="27.75" hidden="false" customHeight="true" outlineLevel="0" collapsed="false">
      <c r="A27" s="12" t="s">
        <v>364</v>
      </c>
      <c r="B27" s="53" t="s">
        <v>365</v>
      </c>
      <c r="C27" s="53" t="s">
        <v>365</v>
      </c>
      <c r="D27" s="53" t="s">
        <v>365</v>
      </c>
      <c r="E27" s="53" t="s">
        <v>365</v>
      </c>
      <c r="F27" s="33"/>
      <c r="G27" s="33"/>
      <c r="H27" s="33"/>
      <c r="I27" s="33"/>
      <c r="J27" s="33"/>
      <c r="K27" s="33"/>
      <c r="L27" s="33"/>
      <c r="M27" s="33"/>
    </row>
    <row r="28" customFormat="false" ht="27.75" hidden="false" customHeight="true" outlineLevel="0" collapsed="false">
      <c r="A28" s="12" t="s">
        <v>366</v>
      </c>
      <c r="B28" s="33"/>
      <c r="C28" s="53" t="s">
        <v>365</v>
      </c>
      <c r="D28" s="53" t="s">
        <v>365</v>
      </c>
      <c r="E28" s="33"/>
      <c r="F28" s="33"/>
      <c r="G28" s="33"/>
      <c r="H28" s="33"/>
      <c r="I28" s="33"/>
      <c r="J28" s="33"/>
      <c r="K28" s="33"/>
      <c r="L28" s="33"/>
      <c r="M28" s="33"/>
    </row>
    <row r="29" customFormat="false" ht="27.75" hidden="false" customHeight="true" outlineLevel="0" collapsed="false">
      <c r="A29" s="12" t="s">
        <v>367</v>
      </c>
      <c r="B29" s="33"/>
      <c r="C29" s="33"/>
      <c r="D29" s="53" t="s">
        <v>365</v>
      </c>
      <c r="E29" s="53" t="s">
        <v>365</v>
      </c>
      <c r="F29" s="33"/>
      <c r="G29" s="33"/>
      <c r="H29" s="33"/>
      <c r="I29" s="33"/>
      <c r="J29" s="33"/>
      <c r="K29" s="33"/>
      <c r="L29" s="33"/>
      <c r="M29" s="33"/>
    </row>
    <row r="30" customFormat="false" ht="27.75" hidden="false" customHeight="true" outlineLevel="0" collapsed="false">
      <c r="A30" s="12" t="s">
        <v>368</v>
      </c>
      <c r="B30" s="33"/>
      <c r="C30" s="33"/>
      <c r="D30" s="33"/>
      <c r="E30" s="33"/>
      <c r="F30" s="53" t="s">
        <v>365</v>
      </c>
      <c r="G30" s="53" t="s">
        <v>365</v>
      </c>
      <c r="H30" s="33"/>
      <c r="I30" s="33"/>
      <c r="J30" s="33"/>
      <c r="K30" s="33"/>
      <c r="L30" s="33"/>
      <c r="M30" s="33"/>
    </row>
    <row r="31" customFormat="false" ht="27.75" hidden="false" customHeight="true" outlineLevel="0" collapsed="false">
      <c r="A31" s="12" t="s">
        <v>369</v>
      </c>
      <c r="B31" s="33"/>
      <c r="C31" s="33"/>
      <c r="D31" s="33"/>
      <c r="E31" s="33"/>
      <c r="F31" s="53" t="s">
        <v>365</v>
      </c>
      <c r="G31" s="53" t="s">
        <v>365</v>
      </c>
      <c r="H31" s="53" t="s">
        <v>365</v>
      </c>
      <c r="I31" s="33"/>
      <c r="J31" s="33"/>
      <c r="K31" s="33"/>
      <c r="L31" s="33"/>
      <c r="M31" s="33"/>
    </row>
    <row r="32" customFormat="false" ht="27.75" hidden="false" customHeight="true" outlineLevel="0" collapsed="false">
      <c r="A32" s="12" t="s">
        <v>370</v>
      </c>
      <c r="B32" s="33"/>
      <c r="C32" s="33"/>
      <c r="D32" s="33"/>
      <c r="E32" s="33"/>
      <c r="F32" s="33"/>
      <c r="G32" s="53" t="s">
        <v>365</v>
      </c>
      <c r="H32" s="53" t="s">
        <v>365</v>
      </c>
      <c r="I32" s="53" t="s">
        <v>365</v>
      </c>
      <c r="J32" s="33"/>
      <c r="K32" s="33"/>
      <c r="L32" s="33"/>
      <c r="M32" s="33"/>
    </row>
    <row r="33" customFormat="false" ht="27.75" hidden="false" customHeight="true" outlineLevel="0" collapsed="false">
      <c r="A33" s="12" t="s">
        <v>371</v>
      </c>
      <c r="B33" s="33"/>
      <c r="C33" s="33"/>
      <c r="D33" s="33"/>
      <c r="E33" s="33"/>
      <c r="F33" s="53" t="s">
        <v>365</v>
      </c>
      <c r="G33" s="53" t="s">
        <v>365</v>
      </c>
      <c r="H33" s="33"/>
      <c r="I33" s="33"/>
      <c r="J33" s="33"/>
      <c r="K33" s="33"/>
      <c r="L33" s="33"/>
      <c r="M33" s="33"/>
    </row>
    <row r="34" customFormat="false" ht="27.75" hidden="false" customHeight="true" outlineLevel="0" collapsed="false">
      <c r="A34" s="12" t="s">
        <v>372</v>
      </c>
      <c r="B34" s="33"/>
      <c r="C34" s="33"/>
      <c r="D34" s="33"/>
      <c r="E34" s="33"/>
      <c r="F34" s="33"/>
      <c r="G34" s="33"/>
      <c r="H34" s="33"/>
      <c r="I34" s="33"/>
      <c r="J34" s="53" t="s">
        <v>365</v>
      </c>
      <c r="K34" s="53" t="s">
        <v>365</v>
      </c>
      <c r="L34" s="33"/>
      <c r="M34" s="33"/>
    </row>
    <row r="35" customFormat="false" ht="27.75" hidden="false" customHeight="true" outlineLevel="0" collapsed="false">
      <c r="A35" s="12" t="s">
        <v>373</v>
      </c>
      <c r="B35" s="33"/>
      <c r="C35" s="33"/>
      <c r="D35" s="33"/>
      <c r="E35" s="33"/>
      <c r="F35" s="33"/>
      <c r="G35" s="33"/>
      <c r="H35" s="33"/>
      <c r="I35" s="33"/>
      <c r="J35" s="53" t="s">
        <v>365</v>
      </c>
      <c r="K35" s="53" t="s">
        <v>365</v>
      </c>
      <c r="L35" s="53" t="s">
        <v>365</v>
      </c>
      <c r="M35" s="33"/>
    </row>
    <row r="36" customFormat="false" ht="27.75" hidden="false" customHeight="true" outlineLevel="0" collapsed="false">
      <c r="A36" s="12" t="s">
        <v>374</v>
      </c>
      <c r="B36" s="33"/>
      <c r="C36" s="33"/>
      <c r="D36" s="33"/>
      <c r="E36" s="33"/>
      <c r="F36" s="33"/>
      <c r="G36" s="33"/>
      <c r="H36" s="33"/>
      <c r="I36" s="33"/>
      <c r="J36" s="33"/>
      <c r="K36" s="53" t="s">
        <v>365</v>
      </c>
      <c r="L36" s="53" t="s">
        <v>365</v>
      </c>
      <c r="M36" s="53" t="s">
        <v>365</v>
      </c>
    </row>
    <row r="37" customFormat="false" ht="27.75" hidden="false" customHeight="true" outlineLevel="0" collapsed="false">
      <c r="A37" s="12" t="s">
        <v>375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53" t="s">
        <v>365</v>
      </c>
      <c r="M37" s="53" t="s">
        <v>365</v>
      </c>
    </row>
    <row r="38" customFormat="false" ht="27.75" hidden="false" customHeight="true" outlineLevel="0" collapsed="false">
      <c r="A38" s="12" t="s">
        <v>376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53" t="s">
        <v>365</v>
      </c>
      <c r="M38" s="53" t="s">
        <v>365</v>
      </c>
    </row>
  </sheetData>
  <mergeCells count="4">
    <mergeCell ref="A1:Q1"/>
    <mergeCell ref="A2:G2"/>
    <mergeCell ref="A10:G10"/>
    <mergeCell ref="A25:M25"/>
  </mergeCells>
  <dataValidations count="3">
    <dataValidation allowBlank="true" errorStyle="stop" operator="between" showDropDown="false" showErrorMessage="false" showInputMessage="false" sqref="D4:D8" type="list">
      <formula1>"Golden,Almost-Golden,Missing"</formula1>
      <formula2>0</formula2>
    </dataValidation>
    <dataValidation allowBlank="true" errorStyle="stop" operator="between" showDropDown="false" showErrorMessage="false" showInputMessage="false" sqref="G12:G23" type="list">
      <formula1>"Not Started,In Progress,Done,At Risk"</formula1>
      <formula2>0</formula2>
    </dataValidation>
    <dataValidation allowBlank="true" errorStyle="stop" operator="between" showDropDown="false" showErrorMessage="false" showInputMessage="false" sqref="C12:C23" type="list">
      <formula1>"Content,Technical,Authority"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5" min="1" style="1" width="14"/>
    <col collapsed="false" customWidth="true" hidden="false" outlineLevel="0" max="7" min="6" style="1" width="22"/>
  </cols>
  <sheetData>
    <row r="1" customFormat="false" ht="17.25" hidden="false" customHeight="true" outlineLevel="0" collapsed="false">
      <c r="A1" s="23" t="s">
        <v>377</v>
      </c>
      <c r="B1" s="23"/>
      <c r="C1" s="23"/>
      <c r="D1" s="23"/>
      <c r="E1" s="23"/>
      <c r="F1" s="23"/>
      <c r="G1" s="23"/>
    </row>
    <row r="3" customFormat="false" ht="15" hidden="false" customHeight="true" outlineLevel="0" collapsed="false">
      <c r="A3" s="40" t="s">
        <v>378</v>
      </c>
      <c r="B3" s="40"/>
      <c r="C3" s="40"/>
      <c r="D3" s="40"/>
      <c r="E3" s="40"/>
      <c r="F3" s="40"/>
      <c r="G3" s="40"/>
    </row>
    <row r="4" customFormat="false" ht="30" hidden="false" customHeight="true" outlineLevel="0" collapsed="false">
      <c r="A4" s="18" t="s">
        <v>64</v>
      </c>
      <c r="B4" s="18" t="s">
        <v>379</v>
      </c>
      <c r="C4" s="18" t="s">
        <v>380</v>
      </c>
      <c r="D4" s="18" t="s">
        <v>381</v>
      </c>
      <c r="E4" s="18" t="s">
        <v>382</v>
      </c>
      <c r="F4" s="18" t="s">
        <v>383</v>
      </c>
      <c r="G4" s="18" t="s">
        <v>384</v>
      </c>
    </row>
    <row r="5" customFormat="false" ht="15" hidden="false" customHeight="true" outlineLevel="0" collapsed="false">
      <c r="A5" s="31" t="s">
        <v>75</v>
      </c>
      <c r="B5" s="54"/>
      <c r="C5" s="54"/>
      <c r="D5" s="54"/>
      <c r="E5" s="54"/>
      <c r="F5" s="55" t="str">
        <f aca="false">IFERROR((C5-B5)/B5,"")</f>
        <v/>
      </c>
      <c r="G5" s="55" t="str">
        <f aca="false">IFERROR((E5-B5)/B5,"")</f>
        <v/>
      </c>
    </row>
    <row r="6" customFormat="false" ht="15" hidden="false" customHeight="true" outlineLevel="0" collapsed="false">
      <c r="A6" s="36" t="s">
        <v>104</v>
      </c>
      <c r="B6" s="56"/>
      <c r="C6" s="56"/>
      <c r="D6" s="56"/>
      <c r="E6" s="56"/>
      <c r="F6" s="57" t="str">
        <f aca="false">IFERROR((C6-B6)/B6,"")</f>
        <v/>
      </c>
      <c r="G6" s="57" t="str">
        <f aca="false">IFERROR((E6-B6)/B6,"")</f>
        <v/>
      </c>
    </row>
    <row r="7" customFormat="false" ht="15" hidden="false" customHeight="true" outlineLevel="0" collapsed="false">
      <c r="A7" s="31" t="s">
        <v>108</v>
      </c>
      <c r="B7" s="54"/>
      <c r="C7" s="54"/>
      <c r="D7" s="54"/>
      <c r="E7" s="54"/>
      <c r="F7" s="55" t="str">
        <f aca="false">IFERROR((C7-B7)/B7,"")</f>
        <v/>
      </c>
      <c r="G7" s="55" t="str">
        <f aca="false">IFERROR((E7-B7)/B7,"")</f>
        <v/>
      </c>
    </row>
    <row r="8" customFormat="false" ht="15" hidden="false" customHeight="true" outlineLevel="0" collapsed="false">
      <c r="A8" s="58" t="s">
        <v>385</v>
      </c>
      <c r="B8" s="59" t="n">
        <f aca="false">SUM(B5:B7)</f>
        <v>0</v>
      </c>
      <c r="C8" s="59" t="n">
        <f aca="false">SUM(C5:C7)</f>
        <v>0</v>
      </c>
      <c r="D8" s="59" t="n">
        <f aca="false">SUM(D5:D7)</f>
        <v>0</v>
      </c>
      <c r="E8" s="59" t="n">
        <f aca="false">SUM(E5:E7)</f>
        <v>0</v>
      </c>
      <c r="F8" s="60" t="str">
        <f aca="false">IFERROR((C8-B8)/B8,"")</f>
        <v/>
      </c>
      <c r="G8" s="60" t="str">
        <f aca="false">IFERROR((E8-B8)/B8,"")</f>
        <v/>
      </c>
    </row>
    <row r="10" customFormat="false" ht="15" hidden="false" customHeight="true" outlineLevel="0" collapsed="false">
      <c r="A10" s="61" t="s">
        <v>386</v>
      </c>
      <c r="B10" s="61"/>
      <c r="C10" s="61"/>
      <c r="D10" s="61"/>
      <c r="E10" s="61"/>
      <c r="F10" s="61"/>
      <c r="G10" s="61"/>
    </row>
    <row r="12" customFormat="false" ht="15" hidden="false" customHeight="true" outlineLevel="0" collapsed="false">
      <c r="A12" s="40" t="s">
        <v>387</v>
      </c>
      <c r="B12" s="40"/>
      <c r="C12" s="40"/>
      <c r="D12" s="40"/>
      <c r="E12" s="40"/>
      <c r="F12" s="40"/>
      <c r="G12" s="40"/>
    </row>
    <row r="13" customFormat="false" ht="27.75" hidden="false" customHeight="true" outlineLevel="0" collapsed="false">
      <c r="A13" s="18" t="s">
        <v>208</v>
      </c>
      <c r="B13" s="18" t="s">
        <v>388</v>
      </c>
      <c r="C13" s="18" t="s">
        <v>389</v>
      </c>
      <c r="D13" s="18" t="s">
        <v>390</v>
      </c>
      <c r="E13" s="18" t="s">
        <v>188</v>
      </c>
    </row>
    <row r="14" customFormat="false" ht="48" hidden="false" customHeight="true" outlineLevel="0" collapsed="false">
      <c r="A14" s="41" t="n">
        <v>1</v>
      </c>
      <c r="B14" s="21"/>
      <c r="C14" s="21"/>
      <c r="D14" s="21"/>
      <c r="E14" s="21"/>
    </row>
    <row r="15" customFormat="false" ht="48" hidden="false" customHeight="true" outlineLevel="0" collapsed="false">
      <c r="A15" s="41" t="n">
        <v>2</v>
      </c>
      <c r="B15" s="21"/>
      <c r="C15" s="21"/>
      <c r="D15" s="21"/>
      <c r="E15" s="21"/>
    </row>
    <row r="16" customFormat="false" ht="48" hidden="false" customHeight="true" outlineLevel="0" collapsed="false">
      <c r="A16" s="41" t="n">
        <v>3</v>
      </c>
      <c r="B16" s="21"/>
      <c r="C16" s="21"/>
      <c r="D16" s="21"/>
      <c r="E16" s="21"/>
    </row>
  </sheetData>
  <mergeCells count="4">
    <mergeCell ref="A1:G1"/>
    <mergeCell ref="A3:G3"/>
    <mergeCell ref="A10:G10"/>
    <mergeCell ref="A12:G12"/>
  </mergeCells>
  <dataValidations count="1">
    <dataValidation allowBlank="true" errorStyle="stop" operator="between" showDropDown="false" showErrorMessage="false" showInputMessage="false" sqref="E14:E16" type="list">
      <formula1>"Active,Mitigated,Eliminated,Monitoring"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2026-05-15T09:13:58Z</dcterms:created>
  <dc:creator>openpyxl</dc:creator>
  <dc:description/>
  <dc:language>en-US</dc:language>
  <cp:lastModifiedBy/>
  <dcterms:modified xsi:type="dcterms:W3CDTF">2026-05-18T14:28:54Z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